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filterPrivacy="1"/>
  <xr:revisionPtr revIDLastSave="0" documentId="13_ncr:1_{6C4562E9-2A56-5049-AAE6-94789C0A7F76}" xr6:coauthVersionLast="45" xr6:coauthVersionMax="47" xr10:uidLastSave="{00000000-0000-0000-0000-000000000000}"/>
  <bookViews>
    <workbookView xWindow="31480" yWindow="1880" windowWidth="27540" windowHeight="16100" xr2:uid="{00000000-000D-0000-FFFF-FFFF00000000}"/>
  </bookViews>
  <sheets>
    <sheet name="Plano Tesouraria" sheetId="22" r:id="rId1"/>
  </sheet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8" i="22" l="1"/>
  <c r="I13" i="22"/>
  <c r="I22" i="22"/>
  <c r="I36" i="22"/>
  <c r="J13" i="22"/>
  <c r="J22" i="22"/>
  <c r="J36" i="22"/>
  <c r="K13" i="22"/>
  <c r="K22" i="22"/>
  <c r="K36" i="22"/>
  <c r="L13" i="22"/>
  <c r="L22" i="22"/>
  <c r="L36" i="22"/>
  <c r="M13" i="22"/>
  <c r="M22" i="22"/>
  <c r="M36" i="22"/>
  <c r="N13" i="22"/>
  <c r="N22" i="22"/>
  <c r="N36" i="22"/>
  <c r="O13" i="22"/>
  <c r="O22" i="22"/>
  <c r="O36" i="22"/>
  <c r="P13" i="22"/>
  <c r="P22" i="22"/>
  <c r="P36" i="22"/>
  <c r="Q13" i="22"/>
  <c r="Q22" i="22"/>
  <c r="Q36" i="22"/>
  <c r="R13" i="22"/>
  <c r="R22" i="22"/>
  <c r="R36" i="22"/>
  <c r="H13" i="22"/>
  <c r="H22" i="22"/>
  <c r="H36" i="22"/>
  <c r="G22" i="22"/>
  <c r="G13" i="22"/>
  <c r="G36" i="22"/>
  <c r="Q78" i="22"/>
  <c r="Q89" i="22"/>
  <c r="Q99" i="22"/>
  <c r="Q100" i="22"/>
  <c r="F101" i="22"/>
  <c r="G78" i="22"/>
  <c r="G89" i="22"/>
  <c r="G99" i="22"/>
  <c r="G100" i="22"/>
  <c r="G101" i="22"/>
  <c r="H78" i="22"/>
  <c r="H89" i="22"/>
  <c r="H99" i="22"/>
  <c r="H100" i="22"/>
  <c r="H101" i="22"/>
  <c r="I78" i="22"/>
  <c r="I89" i="22"/>
  <c r="I99" i="22"/>
  <c r="I100" i="22"/>
  <c r="I101" i="22"/>
  <c r="J78" i="22"/>
  <c r="J89" i="22"/>
  <c r="J99" i="22"/>
  <c r="J100" i="22"/>
  <c r="J101" i="22"/>
  <c r="K78" i="22"/>
  <c r="K89" i="22"/>
  <c r="K99" i="22"/>
  <c r="K100" i="22"/>
  <c r="K101" i="22"/>
  <c r="L78" i="22"/>
  <c r="L89" i="22"/>
  <c r="L99" i="22"/>
  <c r="L100" i="22"/>
  <c r="L101" i="22"/>
  <c r="M78" i="22"/>
  <c r="M89" i="22"/>
  <c r="M99" i="22"/>
  <c r="M100" i="22"/>
  <c r="M101" i="22"/>
  <c r="N78" i="22"/>
  <c r="N89" i="22"/>
  <c r="N99" i="22"/>
  <c r="N100" i="22"/>
  <c r="N101" i="22"/>
  <c r="O78" i="22"/>
  <c r="O89" i="22"/>
  <c r="O99" i="22"/>
  <c r="O100" i="22"/>
  <c r="O101" i="22"/>
  <c r="P78" i="22"/>
  <c r="P89" i="22"/>
  <c r="P99" i="22"/>
  <c r="P100" i="22"/>
  <c r="P101" i="22"/>
  <c r="Q101" i="22"/>
  <c r="F30" i="22"/>
  <c r="R78" i="22"/>
  <c r="R89" i="22"/>
  <c r="R99" i="22"/>
  <c r="R100" i="22"/>
  <c r="F37" i="22"/>
  <c r="F26" i="22"/>
  <c r="F17" i="22"/>
  <c r="F99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1" i="22"/>
  <c r="F70" i="22"/>
  <c r="F69" i="22"/>
  <c r="F67" i="22"/>
  <c r="F66" i="22"/>
  <c r="F65" i="22"/>
  <c r="F64" i="22"/>
  <c r="F63" i="22"/>
  <c r="F62" i="22"/>
  <c r="F61" i="22"/>
  <c r="F60" i="22"/>
  <c r="F58" i="22"/>
  <c r="F57" i="22"/>
  <c r="F56" i="22"/>
  <c r="F55" i="22"/>
  <c r="F54" i="22"/>
  <c r="F53" i="22"/>
  <c r="F52" i="22"/>
  <c r="F51" i="22"/>
  <c r="F49" i="22"/>
  <c r="F48" i="22"/>
  <c r="F47" i="22"/>
  <c r="F46" i="22"/>
  <c r="F45" i="22"/>
  <c r="F44" i="22"/>
  <c r="F43" i="22"/>
  <c r="F42" i="22"/>
  <c r="F41" i="22"/>
  <c r="F40" i="22"/>
  <c r="F35" i="22"/>
  <c r="F34" i="22"/>
  <c r="F33" i="22"/>
  <c r="F32" i="22"/>
  <c r="F31" i="22"/>
  <c r="F29" i="22"/>
  <c r="F28" i="22"/>
  <c r="F27" i="22"/>
  <c r="F25" i="22"/>
  <c r="F24" i="22"/>
  <c r="F20" i="22"/>
  <c r="F19" i="22"/>
  <c r="F18" i="22"/>
  <c r="F16" i="22"/>
  <c r="F15" i="22"/>
  <c r="F14" i="22"/>
  <c r="F13" i="22"/>
  <c r="F12" i="22"/>
  <c r="F11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R101" i="22"/>
  <c r="F100" i="22"/>
  <c r="F36" i="22"/>
  <c r="S36" i="22"/>
  <c r="F23" i="22"/>
  <c r="F22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M17" authorId="0" shapeId="0" xr:uid="{0CF40A5D-3F97-3945-AAEE-E51E2C1C9670}">
      <text>
        <r>
          <rPr>
            <b/>
            <sz val="10"/>
            <color rgb="FF000000"/>
            <rFont val="Tahoma"/>
            <family val="2"/>
          </rPr>
          <t xml:space="preserve">Autor:
</t>
        </r>
        <r>
          <rPr>
            <b/>
            <sz val="10"/>
            <color rgb="FF000000"/>
            <rFont val="Tahoma"/>
            <family val="2"/>
          </rPr>
          <t>valores em dividade 2022</t>
        </r>
      </text>
    </comment>
  </commentList>
</comments>
</file>

<file path=xl/sharedStrings.xml><?xml version="1.0" encoding="utf-8"?>
<sst xmlns="http://schemas.openxmlformats.org/spreadsheetml/2006/main" count="122" uniqueCount="106">
  <si>
    <r>
      <rPr>
        <b/>
        <sz val="16"/>
        <rFont val="Arial"/>
        <family val="2"/>
      </rPr>
      <t>PPT</t>
    </r>
    <r>
      <rPr>
        <b/>
        <sz val="8"/>
        <rFont val="Arial"/>
        <family val="2"/>
      </rPr>
      <t xml:space="preserve"> - Cronograma Financeiro </t>
    </r>
  </si>
  <si>
    <t>TOTAIS</t>
  </si>
  <si>
    <t>DISPONIBILIDADES</t>
  </si>
  <si>
    <t>PREVISÃO</t>
  </si>
  <si>
    <t>Saldos Iniciais ( Ultimo dia do mês anterior)</t>
  </si>
  <si>
    <t>Saldo à Ordem</t>
  </si>
  <si>
    <t>ENTRADAS(Receita)</t>
  </si>
  <si>
    <t>Nº CLIENTES ATIVOS</t>
  </si>
  <si>
    <t>MEDIA AVENÇAS</t>
  </si>
  <si>
    <t>JUROS BANCÁRIOS</t>
  </si>
  <si>
    <t>Amortização de Emp. Concedidos</t>
  </si>
  <si>
    <t>Alienação de Imobilizado</t>
  </si>
  <si>
    <t>Comissões</t>
  </si>
  <si>
    <t>Reembolso - IRS</t>
  </si>
  <si>
    <t>Outros Reembolsos</t>
  </si>
  <si>
    <t>SAÍDAS (Custos):</t>
  </si>
  <si>
    <t>FST</t>
  </si>
  <si>
    <t>IMOBILIZADO</t>
  </si>
  <si>
    <t>CONSUMIVEIS</t>
  </si>
  <si>
    <t>DESPESAS REPRESENTAÇÃO</t>
  </si>
  <si>
    <t>ALIMENTAÇÃO+RESTAURANTES</t>
  </si>
  <si>
    <t>DESLOCAÇÕES TRABALHO - METRO</t>
  </si>
  <si>
    <t>SHST</t>
  </si>
  <si>
    <t>MEDICINA TRABALHO</t>
  </si>
  <si>
    <t>SEGURO AT + MULTIRISCOS</t>
  </si>
  <si>
    <t>VIATURAS</t>
  </si>
  <si>
    <t>COMBUSTIVÉL</t>
  </si>
  <si>
    <t>SEGUROS</t>
  </si>
  <si>
    <t>IUC</t>
  </si>
  <si>
    <t>INSPEÇÃO</t>
  </si>
  <si>
    <t>PNEUS</t>
  </si>
  <si>
    <t>REPARAÇÕES</t>
  </si>
  <si>
    <t>OUTROS</t>
  </si>
  <si>
    <t>FORNECEDORES</t>
  </si>
  <si>
    <t>TELECOMUINICAÇÔES</t>
  </si>
  <si>
    <t>EDP</t>
  </si>
  <si>
    <t>AGUAS DE PORTUGAL</t>
  </si>
  <si>
    <t>CONTABILIDADE</t>
  </si>
  <si>
    <t>FACEBOOK</t>
  </si>
  <si>
    <t>GOOGLE</t>
  </si>
  <si>
    <t>LINKEDIN</t>
  </si>
  <si>
    <t>LICENÇAS</t>
  </si>
  <si>
    <t>FORMAÇÂO</t>
  </si>
  <si>
    <t>FORNECIMENTOS ESPECIALIZADOS</t>
  </si>
  <si>
    <t>VENCIMENTOS</t>
  </si>
  <si>
    <t>SUBSIDIOS FÉRIAS</t>
  </si>
  <si>
    <t>SUBSIDIOS ALIMENTAÇÃO</t>
  </si>
  <si>
    <t>Encargos  Financeiros (BANCARIOS)</t>
  </si>
  <si>
    <t xml:space="preserve">Impostos </t>
  </si>
  <si>
    <t>IVA</t>
  </si>
  <si>
    <t>IRS</t>
  </si>
  <si>
    <t>IRC</t>
  </si>
  <si>
    <t>SEG SOCIAL</t>
  </si>
  <si>
    <t>PAGAMENTO POR CONTA</t>
  </si>
  <si>
    <t>FUNDO COMPENSAÇÃO</t>
  </si>
  <si>
    <t>IMPOSTO SELO</t>
  </si>
  <si>
    <t>RETENÇÃO FONTE</t>
  </si>
  <si>
    <t>Amort. Emprestimos Obtidos</t>
  </si>
  <si>
    <t>BPI</t>
  </si>
  <si>
    <t>JUROS</t>
  </si>
  <si>
    <t>AMORTIZ.</t>
  </si>
  <si>
    <t>Empréstimos Concedidos</t>
  </si>
  <si>
    <t>Aquisição de Imobilizado</t>
  </si>
  <si>
    <t>INVESTIMENTO DP</t>
  </si>
  <si>
    <t>COMISSÕES</t>
  </si>
  <si>
    <t>Despesas Legais</t>
  </si>
  <si>
    <t>Obras e Benfeitorias</t>
  </si>
  <si>
    <t>Total de Saídas</t>
  </si>
  <si>
    <t>IES</t>
  </si>
  <si>
    <t>LEASING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</si>
  <si>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</si>
  <si>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</si>
  <si>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</si>
  <si>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</si>
  <si>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</si>
  <si>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</si>
  <si>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</si>
  <si>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</si>
  <si>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</si>
  <si>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</si>
  <si>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</si>
  <si>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</si>
  <si>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n</t>
  </si>
  <si>
    <t>Saldos n-1</t>
  </si>
  <si>
    <t>BANCO XPTO</t>
  </si>
  <si>
    <t>RECEITAS AVENÇAS CLIENTES - TRANSF BANCARIAS</t>
  </si>
  <si>
    <t>CLIENTE 1</t>
  </si>
  <si>
    <t>CLIENTE 2</t>
  </si>
  <si>
    <t>CLIENTE 3</t>
  </si>
  <si>
    <t>CLIENTE 4</t>
  </si>
  <si>
    <t>CLIENTE 5</t>
  </si>
  <si>
    <t>CLIENTE 6</t>
  </si>
  <si>
    <t>CLIENTE 7</t>
  </si>
  <si>
    <t xml:space="preserve">RECEITAS WEBSITES </t>
  </si>
  <si>
    <t>EMPRESTIMOS OBTIDOS</t>
  </si>
  <si>
    <t>ESTAGIOS IEFP</t>
  </si>
  <si>
    <t>Total de Entradas ano n</t>
  </si>
  <si>
    <t>Total de Entradas ano n-1</t>
  </si>
  <si>
    <t xml:space="preserve">RENDA </t>
  </si>
  <si>
    <t>ORDENADOS A</t>
  </si>
  <si>
    <t>ORDENADOS B</t>
  </si>
  <si>
    <t>ROYALTIES + TAXA PUBLICIDADE</t>
  </si>
  <si>
    <t>LIMPEZA</t>
  </si>
  <si>
    <t>ADVOGADO</t>
  </si>
  <si>
    <t>Saldo Bancário Mensal - Banco XPTO</t>
  </si>
  <si>
    <t>Saldo Bancário Acumulado - Banco XPTO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</si>
</sst>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000000"/>
      <name val="Tahoma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Calibri"/>
      <family val="2"/>
      <scheme val="minor"/>
    </font>
    <font>
      <sz val="14"/>
      <color rgb="FF35353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0" fillId="2" borderId="0" xfId="0" applyFill="1"/>
    <xf numFmtId="0" fontId="2" fillId="3" borderId="3" xfId="0" applyFont="1" applyFill="1" applyBorder="1" applyAlignment="1">
      <alignment horizontal="left" indent="1"/>
    </xf>
    <xf numFmtId="0" fontId="2" fillId="3" borderId="3" xfId="0" applyFont="1" applyFill="1" applyBorder="1" applyAlignment="1"/>
    <xf numFmtId="4" fontId="2" fillId="2" borderId="1" xfId="0" applyNumberFormat="1" applyFont="1" applyFill="1" applyBorder="1" applyAlignment="1">
      <alignment horizontal="left" indent="2"/>
    </xf>
    <xf numFmtId="4" fontId="2" fillId="2" borderId="1" xfId="0" applyNumberFormat="1" applyFont="1" applyFill="1" applyBorder="1" applyAlignment="1"/>
    <xf numFmtId="0" fontId="5" fillId="2" borderId="3" xfId="0" applyFont="1" applyFill="1" applyBorder="1"/>
    <xf numFmtId="4" fontId="4" fillId="2" borderId="1" xfId="0" applyNumberFormat="1" applyFont="1" applyFill="1" applyBorder="1" applyAlignment="1"/>
    <xf numFmtId="4" fontId="2" fillId="2" borderId="1" xfId="0" applyNumberFormat="1" applyFont="1" applyFill="1" applyBorder="1"/>
    <xf numFmtId="4" fontId="4" fillId="2" borderId="1" xfId="0" applyNumberFormat="1" applyFont="1" applyFill="1" applyBorder="1"/>
    <xf numFmtId="0" fontId="5" fillId="2" borderId="0" xfId="0" applyFont="1" applyFill="1"/>
    <xf numFmtId="0" fontId="6" fillId="2" borderId="1" xfId="0" applyFont="1" applyFill="1" applyBorder="1"/>
    <xf numFmtId="4" fontId="4" fillId="2" borderId="1" xfId="0" applyNumberFormat="1" applyFont="1" applyFill="1" applyBorder="1" applyAlignment="1">
      <alignment horizontal="left" indent="2"/>
    </xf>
    <xf numFmtId="0" fontId="5" fillId="2" borderId="1" xfId="0" applyFont="1" applyFill="1" applyBorder="1"/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vertical="center"/>
    </xf>
    <xf numFmtId="164" fontId="4" fillId="4" borderId="2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4" fontId="4" fillId="2" borderId="0" xfId="0" applyNumberFormat="1" applyFont="1" applyFill="1" applyBorder="1"/>
    <xf numFmtId="4" fontId="2" fillId="3" borderId="4" xfId="0" applyNumberFormat="1" applyFont="1" applyFill="1" applyBorder="1" applyAlignment="1">
      <alignment horizontal="left" vertical="center"/>
    </xf>
    <xf numFmtId="4" fontId="6" fillId="3" borderId="4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vertical="center"/>
    </xf>
    <xf numFmtId="4" fontId="6" fillId="2" borderId="3" xfId="0" applyNumberFormat="1" applyFont="1" applyFill="1" applyBorder="1" applyAlignment="1">
      <alignment horizontal="left" indent="2"/>
    </xf>
    <xf numFmtId="4" fontId="4" fillId="2" borderId="3" xfId="0" applyNumberFormat="1" applyFont="1" applyFill="1" applyBorder="1" applyAlignment="1"/>
    <xf numFmtId="4" fontId="5" fillId="2" borderId="3" xfId="0" applyNumberFormat="1" applyFont="1" applyFill="1" applyBorder="1" applyAlignment="1">
      <alignment horizontal="left" indent="2"/>
    </xf>
    <xf numFmtId="4" fontId="4" fillId="2" borderId="3" xfId="0" applyNumberFormat="1" applyFont="1" applyFill="1" applyBorder="1"/>
    <xf numFmtId="0" fontId="4" fillId="2" borderId="3" xfId="0" applyFont="1" applyFill="1" applyBorder="1"/>
    <xf numFmtId="4" fontId="2" fillId="2" borderId="0" xfId="0" applyNumberFormat="1" applyFont="1" applyFill="1" applyBorder="1" applyAlignment="1"/>
    <xf numFmtId="0" fontId="5" fillId="2" borderId="0" xfId="0" applyFont="1" applyFill="1" applyBorder="1"/>
    <xf numFmtId="4" fontId="4" fillId="2" borderId="0" xfId="0" applyNumberFormat="1" applyFont="1" applyFill="1" applyBorder="1" applyAlignment="1"/>
    <xf numFmtId="0" fontId="4" fillId="2" borderId="0" xfId="0" applyFont="1" applyFill="1"/>
    <xf numFmtId="4" fontId="2" fillId="3" borderId="2" xfId="0" applyNumberFormat="1" applyFont="1" applyFill="1" applyBorder="1" applyAlignment="1">
      <alignment horizontal="left"/>
    </xf>
    <xf numFmtId="4" fontId="4" fillId="3" borderId="2" xfId="0" applyNumberFormat="1" applyFont="1" applyFill="1" applyBorder="1" applyAlignment="1"/>
    <xf numFmtId="4" fontId="2" fillId="3" borderId="2" xfId="0" applyNumberFormat="1" applyFont="1" applyFill="1" applyBorder="1" applyAlignment="1">
      <alignment horizontal="right"/>
    </xf>
    <xf numFmtId="4" fontId="2" fillId="3" borderId="2" xfId="0" applyNumberFormat="1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/>
    <xf numFmtId="0" fontId="4" fillId="2" borderId="0" xfId="0" applyFont="1" applyFill="1" applyAlignment="1"/>
    <xf numFmtId="0" fontId="3" fillId="0" borderId="3" xfId="0" applyFont="1" applyFill="1" applyBorder="1" applyAlignment="1"/>
    <xf numFmtId="0" fontId="2" fillId="0" borderId="3" xfId="0" applyFont="1" applyFill="1" applyBorder="1"/>
    <xf numFmtId="0" fontId="3" fillId="0" borderId="3" xfId="0" applyFont="1" applyFill="1" applyBorder="1"/>
    <xf numFmtId="4" fontId="2" fillId="2" borderId="4" xfId="0" applyNumberFormat="1" applyFont="1" applyFill="1" applyBorder="1" applyAlignment="1">
      <alignment horizontal="left" indent="2"/>
    </xf>
    <xf numFmtId="4" fontId="2" fillId="2" borderId="4" xfId="0" applyNumberFormat="1" applyFont="1" applyFill="1" applyBorder="1" applyAlignment="1"/>
    <xf numFmtId="0" fontId="5" fillId="2" borderId="4" xfId="0" applyFont="1" applyFill="1" applyBorder="1"/>
    <xf numFmtId="4" fontId="4" fillId="2" borderId="4" xfId="0" applyNumberFormat="1" applyFont="1" applyFill="1" applyBorder="1" applyAlignment="1"/>
    <xf numFmtId="4" fontId="2" fillId="2" borderId="3" xfId="0" applyNumberFormat="1" applyFont="1" applyFill="1" applyBorder="1" applyAlignment="1">
      <alignment horizontal="left" indent="2"/>
    </xf>
    <xf numFmtId="4" fontId="2" fillId="2" borderId="3" xfId="0" applyNumberFormat="1" applyFont="1" applyFill="1" applyBorder="1" applyAlignment="1"/>
    <xf numFmtId="4" fontId="2" fillId="2" borderId="3" xfId="0" applyNumberFormat="1" applyFont="1" applyFill="1" applyBorder="1"/>
    <xf numFmtId="3" fontId="4" fillId="3" borderId="1" xfId="0" applyNumberFormat="1" applyFont="1" applyFill="1" applyBorder="1" applyAlignment="1">
      <alignment horizontal="center"/>
    </xf>
    <xf numFmtId="0" fontId="6" fillId="2" borderId="3" xfId="0" applyFont="1" applyFill="1" applyBorder="1"/>
    <xf numFmtId="0" fontId="6" fillId="2" borderId="0" xfId="0" applyFont="1" applyFill="1"/>
    <xf numFmtId="4" fontId="4" fillId="2" borderId="6" xfId="0" applyNumberFormat="1" applyFont="1" applyFill="1" applyBorder="1"/>
    <xf numFmtId="4" fontId="2" fillId="2" borderId="6" xfId="0" applyNumberFormat="1" applyFont="1" applyFill="1" applyBorder="1"/>
    <xf numFmtId="164" fontId="4" fillId="4" borderId="7" xfId="1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/>
    <xf numFmtId="4" fontId="4" fillId="2" borderId="8" xfId="0" applyNumberFormat="1" applyFont="1" applyFill="1" applyBorder="1"/>
    <xf numFmtId="4" fontId="2" fillId="2" borderId="8" xfId="0" applyNumberFormat="1" applyFont="1" applyFill="1" applyBorder="1"/>
    <xf numFmtId="17" fontId="2" fillId="0" borderId="9" xfId="0" applyNumberFormat="1" applyFont="1" applyFill="1" applyBorder="1" applyAlignment="1">
      <alignment horizontal="center"/>
    </xf>
    <xf numFmtId="4" fontId="2" fillId="2" borderId="10" xfId="0" applyNumberFormat="1" applyFont="1" applyFill="1" applyBorder="1"/>
    <xf numFmtId="4" fontId="4" fillId="2" borderId="10" xfId="0" applyNumberFormat="1" applyFont="1" applyFill="1" applyBorder="1"/>
    <xf numFmtId="164" fontId="4" fillId="4" borderId="11" xfId="1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/>
    <xf numFmtId="4" fontId="2" fillId="2" borderId="12" xfId="0" applyNumberFormat="1" applyFont="1" applyFill="1" applyBorder="1"/>
    <xf numFmtId="0" fontId="6" fillId="4" borderId="1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vertical="center"/>
    </xf>
    <xf numFmtId="1" fontId="4" fillId="4" borderId="5" xfId="1" applyNumberFormat="1" applyFont="1" applyFill="1" applyBorder="1" applyAlignment="1">
      <alignment horizontal="center" vertical="center"/>
    </xf>
    <xf numFmtId="1" fontId="4" fillId="4" borderId="0" xfId="1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vertical="center"/>
    </xf>
    <xf numFmtId="1" fontId="4" fillId="4" borderId="15" xfId="1" applyNumberFormat="1" applyFont="1" applyFill="1" applyBorder="1" applyAlignment="1">
      <alignment horizontal="center" vertical="center"/>
    </xf>
    <xf numFmtId="1" fontId="4" fillId="4" borderId="4" xfId="1" applyNumberFormat="1" applyFont="1" applyFill="1" applyBorder="1" applyAlignment="1">
      <alignment horizontal="center" vertical="center"/>
    </xf>
    <xf numFmtId="2" fontId="4" fillId="4" borderId="14" xfId="1" applyNumberFormat="1" applyFont="1" applyFill="1" applyBorder="1" applyAlignment="1">
      <alignment horizontal="center" vertical="center"/>
    </xf>
    <xf numFmtId="2" fontId="4" fillId="4" borderId="13" xfId="1" applyNumberFormat="1" applyFont="1" applyFill="1" applyBorder="1" applyAlignment="1">
      <alignment horizontal="center" vertical="center"/>
    </xf>
    <xf numFmtId="0" fontId="8" fillId="5" borderId="0" xfId="0" applyFont="1" applyFill="1" applyBorder="1"/>
    <xf numFmtId="0" fontId="8" fillId="5" borderId="0" xfId="0" applyFont="1" applyFill="1" applyBorder="1" applyAlignment="1"/>
    <xf numFmtId="0" fontId="9" fillId="5" borderId="0" xfId="0" applyFont="1" applyFill="1" applyBorder="1"/>
    <xf numFmtId="4" fontId="10" fillId="5" borderId="5" xfId="0" applyNumberFormat="1" applyFont="1" applyFill="1" applyBorder="1"/>
    <xf numFmtId="4" fontId="10" fillId="5" borderId="0" xfId="0" applyNumberFormat="1" applyFont="1" applyFill="1"/>
    <xf numFmtId="4" fontId="12" fillId="2" borderId="1" xfId="0" applyNumberFormat="1" applyFont="1" applyFill="1" applyBorder="1"/>
    <xf numFmtId="4" fontId="11" fillId="2" borderId="6" xfId="0" applyNumberFormat="1" applyFont="1" applyFill="1" applyBorder="1"/>
    <xf numFmtId="4" fontId="11" fillId="2" borderId="1" xfId="0" applyNumberFormat="1" applyFont="1" applyFill="1" applyBorder="1"/>
    <xf numFmtId="4" fontId="12" fillId="2" borderId="8" xfId="0" applyNumberFormat="1" applyFont="1" applyFill="1" applyBorder="1"/>
    <xf numFmtId="4" fontId="2" fillId="2" borderId="10" xfId="0" applyNumberFormat="1" applyFont="1" applyFill="1" applyBorder="1" applyAlignment="1">
      <alignment horizontal="center"/>
    </xf>
    <xf numFmtId="4" fontId="4" fillId="2" borderId="10" xfId="0" applyNumberFormat="1" applyFont="1" applyFill="1" applyBorder="1" applyAlignment="1">
      <alignment horizontal="center"/>
    </xf>
    <xf numFmtId="3" fontId="14" fillId="0" borderId="10" xfId="0" applyNumberFormat="1" applyFont="1" applyFill="1" applyBorder="1" applyAlignment="1">
      <alignment horizontal="center"/>
    </xf>
    <xf numFmtId="4" fontId="0" fillId="2" borderId="0" xfId="0" applyNumberFormat="1" applyFill="1"/>
    <xf numFmtId="4" fontId="4" fillId="2" borderId="9" xfId="0" applyNumberFormat="1" applyFont="1" applyFill="1" applyBorder="1"/>
    <xf numFmtId="0" fontId="17" fillId="0" borderId="0" xfId="0" applyFont="1"/>
    <xf numFmtId="4" fontId="4" fillId="6" borderId="3" xfId="0" applyNumberFormat="1" applyFont="1" applyFill="1" applyBorder="1"/>
    <xf numFmtId="164" fontId="4" fillId="4" borderId="4" xfId="1" applyNumberFormat="1" applyFont="1" applyFill="1" applyBorder="1" applyAlignment="1">
      <alignment horizontal="center" vertical="center"/>
    </xf>
    <xf numFmtId="164" fontId="4" fillId="4" borderId="15" xfId="1" applyNumberFormat="1" applyFont="1" applyFill="1" applyBorder="1" applyAlignment="1">
      <alignment horizontal="center" vertical="center"/>
    </xf>
    <xf numFmtId="4" fontId="6" fillId="7" borderId="4" xfId="0" applyNumberFormat="1" applyFont="1" applyFill="1" applyBorder="1" applyAlignment="1">
      <alignment horizontal="left" vertical="center"/>
    </xf>
    <xf numFmtId="0" fontId="5" fillId="7" borderId="4" xfId="0" applyFont="1" applyFill="1" applyBorder="1"/>
    <xf numFmtId="4" fontId="6" fillId="7" borderId="15" xfId="0" applyNumberFormat="1" applyFont="1" applyFill="1" applyBorder="1" applyAlignment="1">
      <alignment horizontal="center"/>
    </xf>
    <xf numFmtId="4" fontId="15" fillId="7" borderId="4" xfId="0" applyNumberFormat="1" applyFont="1" applyFill="1" applyBorder="1"/>
    <xf numFmtId="4" fontId="10" fillId="5" borderId="0" xfId="0" applyNumberFormat="1" applyFont="1" applyFill="1" applyBorder="1"/>
    <xf numFmtId="4" fontId="10" fillId="5" borderId="14" xfId="0" applyNumberFormat="1" applyFont="1" applyFill="1" applyBorder="1"/>
    <xf numFmtId="4" fontId="2" fillId="3" borderId="13" xfId="0" applyNumberFormat="1" applyFont="1" applyFill="1" applyBorder="1"/>
    <xf numFmtId="4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4" fontId="2" fillId="3" borderId="11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57728</xdr:colOff>
      <xdr:row>0</xdr:row>
      <xdr:rowOff>80818</xdr:rowOff>
    </xdr:from>
    <xdr:to>
      <xdr:col>2</xdr:col>
      <xdr:colOff>2413000</xdr:colOff>
      <xdr:row>3</xdr:row>
      <xdr:rowOff>38657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1DBFA5CE-165C-4F40-A708-71B0EAEB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92" y="80818"/>
          <a:ext cx="2632363" cy="546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javascript:hrefDetalhe('detTEICreditoDO/detTEICreditoDO_detalhe.aspx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228BA-0764-D349-8D80-8525A279A559}">
  <dimension ref="A5:U467"/>
  <sheetViews>
    <sheetView tabSelected="1" zoomScale="110" zoomScaleNormal="110" workbookViewId="0">
      <pane ySplit="5" topLeftCell="A6" activePane="bottomLeft" state="frozen"/>
      <selection pane="bottomLeft" activeCell="H3" sqref="H3"/>
    </sheetView>
  </sheetViews>
  <sheetFormatPr baseColWidth="10" defaultColWidth="8.83203125" defaultRowHeight="15" x14ac:dyDescent="0.2"/>
  <cols>
    <col min="1" max="1" width="1.1640625" style="30" customWidth="1"/>
    <col min="2" max="2" width="3.6640625" style="30" customWidth="1"/>
    <col min="3" max="3" width="31.83203125" style="30" customWidth="1"/>
    <col min="4" max="4" width="6.33203125" style="37" customWidth="1"/>
    <col min="5" max="5" width="4" style="37" customWidth="1"/>
    <col min="6" max="6" width="16" style="30" customWidth="1"/>
    <col min="7" max="9" width="9.1640625" style="1" customWidth="1"/>
    <col min="10" max="18" width="9.33203125" style="1" customWidth="1"/>
    <col min="19" max="20" width="8.83203125" style="1"/>
    <col min="21" max="21" width="9.1640625" style="1" bestFit="1" customWidth="1"/>
    <col min="22" max="205" width="8.83203125" style="1"/>
    <col min="206" max="206" width="1.1640625" style="1" customWidth="1"/>
    <col min="207" max="208" width="3.6640625" style="1" customWidth="1"/>
    <col min="209" max="209" width="5.1640625" style="1" customWidth="1"/>
    <col min="210" max="210" width="23.1640625" style="1" customWidth="1"/>
    <col min="211" max="211" width="11" style="1" customWidth="1"/>
    <col min="212" max="223" width="11.33203125" style="1" customWidth="1"/>
    <col min="224" max="224" width="10.1640625" style="1" bestFit="1" customWidth="1"/>
    <col min="225" max="461" width="8.83203125" style="1"/>
    <col min="462" max="462" width="1.1640625" style="1" customWidth="1"/>
    <col min="463" max="464" width="3.6640625" style="1" customWidth="1"/>
    <col min="465" max="465" width="5.1640625" style="1" customWidth="1"/>
    <col min="466" max="466" width="23.1640625" style="1" customWidth="1"/>
    <col min="467" max="467" width="11" style="1" customWidth="1"/>
    <col min="468" max="479" width="11.33203125" style="1" customWidth="1"/>
    <col min="480" max="480" width="10.1640625" style="1" bestFit="1" customWidth="1"/>
    <col min="481" max="717" width="8.83203125" style="1"/>
    <col min="718" max="718" width="1.1640625" style="1" customWidth="1"/>
    <col min="719" max="720" width="3.6640625" style="1" customWidth="1"/>
    <col min="721" max="721" width="5.1640625" style="1" customWidth="1"/>
    <col min="722" max="722" width="23.1640625" style="1" customWidth="1"/>
    <col min="723" max="723" width="11" style="1" customWidth="1"/>
    <col min="724" max="735" width="11.33203125" style="1" customWidth="1"/>
    <col min="736" max="736" width="10.1640625" style="1" bestFit="1" customWidth="1"/>
    <col min="737" max="973" width="8.83203125" style="1"/>
    <col min="974" max="974" width="1.1640625" style="1" customWidth="1"/>
    <col min="975" max="976" width="3.6640625" style="1" customWidth="1"/>
    <col min="977" max="977" width="5.1640625" style="1" customWidth="1"/>
    <col min="978" max="978" width="23.1640625" style="1" customWidth="1"/>
    <col min="979" max="979" width="11" style="1" customWidth="1"/>
    <col min="980" max="991" width="11.33203125" style="1" customWidth="1"/>
    <col min="992" max="992" width="10.1640625" style="1" bestFit="1" customWidth="1"/>
    <col min="993" max="1229" width="8.83203125" style="1"/>
    <col min="1230" max="1230" width="1.1640625" style="1" customWidth="1"/>
    <col min="1231" max="1232" width="3.6640625" style="1" customWidth="1"/>
    <col min="1233" max="1233" width="5.1640625" style="1" customWidth="1"/>
    <col min="1234" max="1234" width="23.1640625" style="1" customWidth="1"/>
    <col min="1235" max="1235" width="11" style="1" customWidth="1"/>
    <col min="1236" max="1247" width="11.33203125" style="1" customWidth="1"/>
    <col min="1248" max="1248" width="10.1640625" style="1" bestFit="1" customWidth="1"/>
    <col min="1249" max="1485" width="8.83203125" style="1"/>
    <col min="1486" max="1486" width="1.1640625" style="1" customWidth="1"/>
    <col min="1487" max="1488" width="3.6640625" style="1" customWidth="1"/>
    <col min="1489" max="1489" width="5.1640625" style="1" customWidth="1"/>
    <col min="1490" max="1490" width="23.1640625" style="1" customWidth="1"/>
    <col min="1491" max="1491" width="11" style="1" customWidth="1"/>
    <col min="1492" max="1503" width="11.33203125" style="1" customWidth="1"/>
    <col min="1504" max="1504" width="10.1640625" style="1" bestFit="1" customWidth="1"/>
    <col min="1505" max="1741" width="8.83203125" style="1"/>
    <col min="1742" max="1742" width="1.1640625" style="1" customWidth="1"/>
    <col min="1743" max="1744" width="3.6640625" style="1" customWidth="1"/>
    <col min="1745" max="1745" width="5.1640625" style="1" customWidth="1"/>
    <col min="1746" max="1746" width="23.1640625" style="1" customWidth="1"/>
    <col min="1747" max="1747" width="11" style="1" customWidth="1"/>
    <col min="1748" max="1759" width="11.33203125" style="1" customWidth="1"/>
    <col min="1760" max="1760" width="10.1640625" style="1" bestFit="1" customWidth="1"/>
    <col min="1761" max="1997" width="8.83203125" style="1"/>
    <col min="1998" max="1998" width="1.1640625" style="1" customWidth="1"/>
    <col min="1999" max="2000" width="3.6640625" style="1" customWidth="1"/>
    <col min="2001" max="2001" width="5.1640625" style="1" customWidth="1"/>
    <col min="2002" max="2002" width="23.1640625" style="1" customWidth="1"/>
    <col min="2003" max="2003" width="11" style="1" customWidth="1"/>
    <col min="2004" max="2015" width="11.33203125" style="1" customWidth="1"/>
    <col min="2016" max="2016" width="10.1640625" style="1" bestFit="1" customWidth="1"/>
    <col min="2017" max="2253" width="8.83203125" style="1"/>
    <col min="2254" max="2254" width="1.1640625" style="1" customWidth="1"/>
    <col min="2255" max="2256" width="3.6640625" style="1" customWidth="1"/>
    <col min="2257" max="2257" width="5.1640625" style="1" customWidth="1"/>
    <col min="2258" max="2258" width="23.1640625" style="1" customWidth="1"/>
    <col min="2259" max="2259" width="11" style="1" customWidth="1"/>
    <col min="2260" max="2271" width="11.33203125" style="1" customWidth="1"/>
    <col min="2272" max="2272" width="10.1640625" style="1" bestFit="1" customWidth="1"/>
    <col min="2273" max="2509" width="8.83203125" style="1"/>
    <col min="2510" max="2510" width="1.1640625" style="1" customWidth="1"/>
    <col min="2511" max="2512" width="3.6640625" style="1" customWidth="1"/>
    <col min="2513" max="2513" width="5.1640625" style="1" customWidth="1"/>
    <col min="2514" max="2514" width="23.1640625" style="1" customWidth="1"/>
    <col min="2515" max="2515" width="11" style="1" customWidth="1"/>
    <col min="2516" max="2527" width="11.33203125" style="1" customWidth="1"/>
    <col min="2528" max="2528" width="10.1640625" style="1" bestFit="1" customWidth="1"/>
    <col min="2529" max="2765" width="8.83203125" style="1"/>
    <col min="2766" max="2766" width="1.1640625" style="1" customWidth="1"/>
    <col min="2767" max="2768" width="3.6640625" style="1" customWidth="1"/>
    <col min="2769" max="2769" width="5.1640625" style="1" customWidth="1"/>
    <col min="2770" max="2770" width="23.1640625" style="1" customWidth="1"/>
    <col min="2771" max="2771" width="11" style="1" customWidth="1"/>
    <col min="2772" max="2783" width="11.33203125" style="1" customWidth="1"/>
    <col min="2784" max="2784" width="10.1640625" style="1" bestFit="1" customWidth="1"/>
    <col min="2785" max="3021" width="8.83203125" style="1"/>
    <col min="3022" max="3022" width="1.1640625" style="1" customWidth="1"/>
    <col min="3023" max="3024" width="3.6640625" style="1" customWidth="1"/>
    <col min="3025" max="3025" width="5.1640625" style="1" customWidth="1"/>
    <col min="3026" max="3026" width="23.1640625" style="1" customWidth="1"/>
    <col min="3027" max="3027" width="11" style="1" customWidth="1"/>
    <col min="3028" max="3039" width="11.33203125" style="1" customWidth="1"/>
    <col min="3040" max="3040" width="10.1640625" style="1" bestFit="1" customWidth="1"/>
    <col min="3041" max="3277" width="8.83203125" style="1"/>
    <col min="3278" max="3278" width="1.1640625" style="1" customWidth="1"/>
    <col min="3279" max="3280" width="3.6640625" style="1" customWidth="1"/>
    <col min="3281" max="3281" width="5.1640625" style="1" customWidth="1"/>
    <col min="3282" max="3282" width="23.1640625" style="1" customWidth="1"/>
    <col min="3283" max="3283" width="11" style="1" customWidth="1"/>
    <col min="3284" max="3295" width="11.33203125" style="1" customWidth="1"/>
    <col min="3296" max="3296" width="10.1640625" style="1" bestFit="1" customWidth="1"/>
    <col min="3297" max="3533" width="8.83203125" style="1"/>
    <col min="3534" max="3534" width="1.1640625" style="1" customWidth="1"/>
    <col min="3535" max="3536" width="3.6640625" style="1" customWidth="1"/>
    <col min="3537" max="3537" width="5.1640625" style="1" customWidth="1"/>
    <col min="3538" max="3538" width="23.1640625" style="1" customWidth="1"/>
    <col min="3539" max="3539" width="11" style="1" customWidth="1"/>
    <col min="3540" max="3551" width="11.33203125" style="1" customWidth="1"/>
    <col min="3552" max="3552" width="10.1640625" style="1" bestFit="1" customWidth="1"/>
    <col min="3553" max="3789" width="8.83203125" style="1"/>
    <col min="3790" max="3790" width="1.1640625" style="1" customWidth="1"/>
    <col min="3791" max="3792" width="3.6640625" style="1" customWidth="1"/>
    <col min="3793" max="3793" width="5.1640625" style="1" customWidth="1"/>
    <col min="3794" max="3794" width="23.1640625" style="1" customWidth="1"/>
    <col min="3795" max="3795" width="11" style="1" customWidth="1"/>
    <col min="3796" max="3807" width="11.33203125" style="1" customWidth="1"/>
    <col min="3808" max="3808" width="10.1640625" style="1" bestFit="1" customWidth="1"/>
    <col min="3809" max="4045" width="8.83203125" style="1"/>
    <col min="4046" max="4046" width="1.1640625" style="1" customWidth="1"/>
    <col min="4047" max="4048" width="3.6640625" style="1" customWidth="1"/>
    <col min="4049" max="4049" width="5.1640625" style="1" customWidth="1"/>
    <col min="4050" max="4050" width="23.1640625" style="1" customWidth="1"/>
    <col min="4051" max="4051" width="11" style="1" customWidth="1"/>
    <col min="4052" max="4063" width="11.33203125" style="1" customWidth="1"/>
    <col min="4064" max="4064" width="10.1640625" style="1" bestFit="1" customWidth="1"/>
    <col min="4065" max="4301" width="8.83203125" style="1"/>
    <col min="4302" max="4302" width="1.1640625" style="1" customWidth="1"/>
    <col min="4303" max="4304" width="3.6640625" style="1" customWidth="1"/>
    <col min="4305" max="4305" width="5.1640625" style="1" customWidth="1"/>
    <col min="4306" max="4306" width="23.1640625" style="1" customWidth="1"/>
    <col min="4307" max="4307" width="11" style="1" customWidth="1"/>
    <col min="4308" max="4319" width="11.33203125" style="1" customWidth="1"/>
    <col min="4320" max="4320" width="10.1640625" style="1" bestFit="1" customWidth="1"/>
    <col min="4321" max="4557" width="8.83203125" style="1"/>
    <col min="4558" max="4558" width="1.1640625" style="1" customWidth="1"/>
    <col min="4559" max="4560" width="3.6640625" style="1" customWidth="1"/>
    <col min="4561" max="4561" width="5.1640625" style="1" customWidth="1"/>
    <col min="4562" max="4562" width="23.1640625" style="1" customWidth="1"/>
    <col min="4563" max="4563" width="11" style="1" customWidth="1"/>
    <col min="4564" max="4575" width="11.33203125" style="1" customWidth="1"/>
    <col min="4576" max="4576" width="10.1640625" style="1" bestFit="1" customWidth="1"/>
    <col min="4577" max="4813" width="8.83203125" style="1"/>
    <col min="4814" max="4814" width="1.1640625" style="1" customWidth="1"/>
    <col min="4815" max="4816" width="3.6640625" style="1" customWidth="1"/>
    <col min="4817" max="4817" width="5.1640625" style="1" customWidth="1"/>
    <col min="4818" max="4818" width="23.1640625" style="1" customWidth="1"/>
    <col min="4819" max="4819" width="11" style="1" customWidth="1"/>
    <col min="4820" max="4831" width="11.33203125" style="1" customWidth="1"/>
    <col min="4832" max="4832" width="10.1640625" style="1" bestFit="1" customWidth="1"/>
    <col min="4833" max="5069" width="8.83203125" style="1"/>
    <col min="5070" max="5070" width="1.1640625" style="1" customWidth="1"/>
    <col min="5071" max="5072" width="3.6640625" style="1" customWidth="1"/>
    <col min="5073" max="5073" width="5.1640625" style="1" customWidth="1"/>
    <col min="5074" max="5074" width="23.1640625" style="1" customWidth="1"/>
    <col min="5075" max="5075" width="11" style="1" customWidth="1"/>
    <col min="5076" max="5087" width="11.33203125" style="1" customWidth="1"/>
    <col min="5088" max="5088" width="10.1640625" style="1" bestFit="1" customWidth="1"/>
    <col min="5089" max="5325" width="8.83203125" style="1"/>
    <col min="5326" max="5326" width="1.1640625" style="1" customWidth="1"/>
    <col min="5327" max="5328" width="3.6640625" style="1" customWidth="1"/>
    <col min="5329" max="5329" width="5.1640625" style="1" customWidth="1"/>
    <col min="5330" max="5330" width="23.1640625" style="1" customWidth="1"/>
    <col min="5331" max="5331" width="11" style="1" customWidth="1"/>
    <col min="5332" max="5343" width="11.33203125" style="1" customWidth="1"/>
    <col min="5344" max="5344" width="10.1640625" style="1" bestFit="1" customWidth="1"/>
    <col min="5345" max="5581" width="8.83203125" style="1"/>
    <col min="5582" max="5582" width="1.1640625" style="1" customWidth="1"/>
    <col min="5583" max="5584" width="3.6640625" style="1" customWidth="1"/>
    <col min="5585" max="5585" width="5.1640625" style="1" customWidth="1"/>
    <col min="5586" max="5586" width="23.1640625" style="1" customWidth="1"/>
    <col min="5587" max="5587" width="11" style="1" customWidth="1"/>
    <col min="5588" max="5599" width="11.33203125" style="1" customWidth="1"/>
    <col min="5600" max="5600" width="10.1640625" style="1" bestFit="1" customWidth="1"/>
    <col min="5601" max="5837" width="8.83203125" style="1"/>
    <col min="5838" max="5838" width="1.1640625" style="1" customWidth="1"/>
    <col min="5839" max="5840" width="3.6640625" style="1" customWidth="1"/>
    <col min="5841" max="5841" width="5.1640625" style="1" customWidth="1"/>
    <col min="5842" max="5842" width="23.1640625" style="1" customWidth="1"/>
    <col min="5843" max="5843" width="11" style="1" customWidth="1"/>
    <col min="5844" max="5855" width="11.33203125" style="1" customWidth="1"/>
    <col min="5856" max="5856" width="10.1640625" style="1" bestFit="1" customWidth="1"/>
    <col min="5857" max="6093" width="8.83203125" style="1"/>
    <col min="6094" max="6094" width="1.1640625" style="1" customWidth="1"/>
    <col min="6095" max="6096" width="3.6640625" style="1" customWidth="1"/>
    <col min="6097" max="6097" width="5.1640625" style="1" customWidth="1"/>
    <col min="6098" max="6098" width="23.1640625" style="1" customWidth="1"/>
    <col min="6099" max="6099" width="11" style="1" customWidth="1"/>
    <col min="6100" max="6111" width="11.33203125" style="1" customWidth="1"/>
    <col min="6112" max="6112" width="10.1640625" style="1" bestFit="1" customWidth="1"/>
    <col min="6113" max="6349" width="8.83203125" style="1"/>
    <col min="6350" max="6350" width="1.1640625" style="1" customWidth="1"/>
    <col min="6351" max="6352" width="3.6640625" style="1" customWidth="1"/>
    <col min="6353" max="6353" width="5.1640625" style="1" customWidth="1"/>
    <col min="6354" max="6354" width="23.1640625" style="1" customWidth="1"/>
    <col min="6355" max="6355" width="11" style="1" customWidth="1"/>
    <col min="6356" max="6367" width="11.33203125" style="1" customWidth="1"/>
    <col min="6368" max="6368" width="10.1640625" style="1" bestFit="1" customWidth="1"/>
    <col min="6369" max="6605" width="8.83203125" style="1"/>
    <col min="6606" max="6606" width="1.1640625" style="1" customWidth="1"/>
    <col min="6607" max="6608" width="3.6640625" style="1" customWidth="1"/>
    <col min="6609" max="6609" width="5.1640625" style="1" customWidth="1"/>
    <col min="6610" max="6610" width="23.1640625" style="1" customWidth="1"/>
    <col min="6611" max="6611" width="11" style="1" customWidth="1"/>
    <col min="6612" max="6623" width="11.33203125" style="1" customWidth="1"/>
    <col min="6624" max="6624" width="10.1640625" style="1" bestFit="1" customWidth="1"/>
    <col min="6625" max="6861" width="8.83203125" style="1"/>
    <col min="6862" max="6862" width="1.1640625" style="1" customWidth="1"/>
    <col min="6863" max="6864" width="3.6640625" style="1" customWidth="1"/>
    <col min="6865" max="6865" width="5.1640625" style="1" customWidth="1"/>
    <col min="6866" max="6866" width="23.1640625" style="1" customWidth="1"/>
    <col min="6867" max="6867" width="11" style="1" customWidth="1"/>
    <col min="6868" max="6879" width="11.33203125" style="1" customWidth="1"/>
    <col min="6880" max="6880" width="10.1640625" style="1" bestFit="1" customWidth="1"/>
    <col min="6881" max="7117" width="8.83203125" style="1"/>
    <col min="7118" max="7118" width="1.1640625" style="1" customWidth="1"/>
    <col min="7119" max="7120" width="3.6640625" style="1" customWidth="1"/>
    <col min="7121" max="7121" width="5.1640625" style="1" customWidth="1"/>
    <col min="7122" max="7122" width="23.1640625" style="1" customWidth="1"/>
    <col min="7123" max="7123" width="11" style="1" customWidth="1"/>
    <col min="7124" max="7135" width="11.33203125" style="1" customWidth="1"/>
    <col min="7136" max="7136" width="10.1640625" style="1" bestFit="1" customWidth="1"/>
    <col min="7137" max="7373" width="8.83203125" style="1"/>
    <col min="7374" max="7374" width="1.1640625" style="1" customWidth="1"/>
    <col min="7375" max="7376" width="3.6640625" style="1" customWidth="1"/>
    <col min="7377" max="7377" width="5.1640625" style="1" customWidth="1"/>
    <col min="7378" max="7378" width="23.1640625" style="1" customWidth="1"/>
    <col min="7379" max="7379" width="11" style="1" customWidth="1"/>
    <col min="7380" max="7391" width="11.33203125" style="1" customWidth="1"/>
    <col min="7392" max="7392" width="10.1640625" style="1" bestFit="1" customWidth="1"/>
    <col min="7393" max="7629" width="8.83203125" style="1"/>
    <col min="7630" max="7630" width="1.1640625" style="1" customWidth="1"/>
    <col min="7631" max="7632" width="3.6640625" style="1" customWidth="1"/>
    <col min="7633" max="7633" width="5.1640625" style="1" customWidth="1"/>
    <col min="7634" max="7634" width="23.1640625" style="1" customWidth="1"/>
    <col min="7635" max="7635" width="11" style="1" customWidth="1"/>
    <col min="7636" max="7647" width="11.33203125" style="1" customWidth="1"/>
    <col min="7648" max="7648" width="10.1640625" style="1" bestFit="1" customWidth="1"/>
    <col min="7649" max="7885" width="8.83203125" style="1"/>
    <col min="7886" max="7886" width="1.1640625" style="1" customWidth="1"/>
    <col min="7887" max="7888" width="3.6640625" style="1" customWidth="1"/>
    <col min="7889" max="7889" width="5.1640625" style="1" customWidth="1"/>
    <col min="7890" max="7890" width="23.1640625" style="1" customWidth="1"/>
    <col min="7891" max="7891" width="11" style="1" customWidth="1"/>
    <col min="7892" max="7903" width="11.33203125" style="1" customWidth="1"/>
    <col min="7904" max="7904" width="10.1640625" style="1" bestFit="1" customWidth="1"/>
    <col min="7905" max="8141" width="8.83203125" style="1"/>
    <col min="8142" max="8142" width="1.1640625" style="1" customWidth="1"/>
    <col min="8143" max="8144" width="3.6640625" style="1" customWidth="1"/>
    <col min="8145" max="8145" width="5.1640625" style="1" customWidth="1"/>
    <col min="8146" max="8146" width="23.1640625" style="1" customWidth="1"/>
    <col min="8147" max="8147" width="11" style="1" customWidth="1"/>
    <col min="8148" max="8159" width="11.33203125" style="1" customWidth="1"/>
    <col min="8160" max="8160" width="10.1640625" style="1" bestFit="1" customWidth="1"/>
    <col min="8161" max="8397" width="8.83203125" style="1"/>
    <col min="8398" max="8398" width="1.1640625" style="1" customWidth="1"/>
    <col min="8399" max="8400" width="3.6640625" style="1" customWidth="1"/>
    <col min="8401" max="8401" width="5.1640625" style="1" customWidth="1"/>
    <col min="8402" max="8402" width="23.1640625" style="1" customWidth="1"/>
    <col min="8403" max="8403" width="11" style="1" customWidth="1"/>
    <col min="8404" max="8415" width="11.33203125" style="1" customWidth="1"/>
    <col min="8416" max="8416" width="10.1640625" style="1" bestFit="1" customWidth="1"/>
    <col min="8417" max="8653" width="8.83203125" style="1"/>
    <col min="8654" max="8654" width="1.1640625" style="1" customWidth="1"/>
    <col min="8655" max="8656" width="3.6640625" style="1" customWidth="1"/>
    <col min="8657" max="8657" width="5.1640625" style="1" customWidth="1"/>
    <col min="8658" max="8658" width="23.1640625" style="1" customWidth="1"/>
    <col min="8659" max="8659" width="11" style="1" customWidth="1"/>
    <col min="8660" max="8671" width="11.33203125" style="1" customWidth="1"/>
    <col min="8672" max="8672" width="10.1640625" style="1" bestFit="1" customWidth="1"/>
    <col min="8673" max="8909" width="8.83203125" style="1"/>
    <col min="8910" max="8910" width="1.1640625" style="1" customWidth="1"/>
    <col min="8911" max="8912" width="3.6640625" style="1" customWidth="1"/>
    <col min="8913" max="8913" width="5.1640625" style="1" customWidth="1"/>
    <col min="8914" max="8914" width="23.1640625" style="1" customWidth="1"/>
    <col min="8915" max="8915" width="11" style="1" customWidth="1"/>
    <col min="8916" max="8927" width="11.33203125" style="1" customWidth="1"/>
    <col min="8928" max="8928" width="10.1640625" style="1" bestFit="1" customWidth="1"/>
    <col min="8929" max="9165" width="8.83203125" style="1"/>
    <col min="9166" max="9166" width="1.1640625" style="1" customWidth="1"/>
    <col min="9167" max="9168" width="3.6640625" style="1" customWidth="1"/>
    <col min="9169" max="9169" width="5.1640625" style="1" customWidth="1"/>
    <col min="9170" max="9170" width="23.1640625" style="1" customWidth="1"/>
    <col min="9171" max="9171" width="11" style="1" customWidth="1"/>
    <col min="9172" max="9183" width="11.33203125" style="1" customWidth="1"/>
    <col min="9184" max="9184" width="10.1640625" style="1" bestFit="1" customWidth="1"/>
    <col min="9185" max="9421" width="8.83203125" style="1"/>
    <col min="9422" max="9422" width="1.1640625" style="1" customWidth="1"/>
    <col min="9423" max="9424" width="3.6640625" style="1" customWidth="1"/>
    <col min="9425" max="9425" width="5.1640625" style="1" customWidth="1"/>
    <col min="9426" max="9426" width="23.1640625" style="1" customWidth="1"/>
    <col min="9427" max="9427" width="11" style="1" customWidth="1"/>
    <col min="9428" max="9439" width="11.33203125" style="1" customWidth="1"/>
    <col min="9440" max="9440" width="10.1640625" style="1" bestFit="1" customWidth="1"/>
    <col min="9441" max="9677" width="8.83203125" style="1"/>
    <col min="9678" max="9678" width="1.1640625" style="1" customWidth="1"/>
    <col min="9679" max="9680" width="3.6640625" style="1" customWidth="1"/>
    <col min="9681" max="9681" width="5.1640625" style="1" customWidth="1"/>
    <col min="9682" max="9682" width="23.1640625" style="1" customWidth="1"/>
    <col min="9683" max="9683" width="11" style="1" customWidth="1"/>
    <col min="9684" max="9695" width="11.33203125" style="1" customWidth="1"/>
    <col min="9696" max="9696" width="10.1640625" style="1" bestFit="1" customWidth="1"/>
    <col min="9697" max="9933" width="8.83203125" style="1"/>
    <col min="9934" max="9934" width="1.1640625" style="1" customWidth="1"/>
    <col min="9935" max="9936" width="3.6640625" style="1" customWidth="1"/>
    <col min="9937" max="9937" width="5.1640625" style="1" customWidth="1"/>
    <col min="9938" max="9938" width="23.1640625" style="1" customWidth="1"/>
    <col min="9939" max="9939" width="11" style="1" customWidth="1"/>
    <col min="9940" max="9951" width="11.33203125" style="1" customWidth="1"/>
    <col min="9952" max="9952" width="10.1640625" style="1" bestFit="1" customWidth="1"/>
    <col min="9953" max="10189" width="8.83203125" style="1"/>
    <col min="10190" max="10190" width="1.1640625" style="1" customWidth="1"/>
    <col min="10191" max="10192" width="3.6640625" style="1" customWidth="1"/>
    <col min="10193" max="10193" width="5.1640625" style="1" customWidth="1"/>
    <col min="10194" max="10194" width="23.1640625" style="1" customWidth="1"/>
    <col min="10195" max="10195" width="11" style="1" customWidth="1"/>
    <col min="10196" max="10207" width="11.33203125" style="1" customWidth="1"/>
    <col min="10208" max="10208" width="10.1640625" style="1" bestFit="1" customWidth="1"/>
    <col min="10209" max="10445" width="8.83203125" style="1"/>
    <col min="10446" max="10446" width="1.1640625" style="1" customWidth="1"/>
    <col min="10447" max="10448" width="3.6640625" style="1" customWidth="1"/>
    <col min="10449" max="10449" width="5.1640625" style="1" customWidth="1"/>
    <col min="10450" max="10450" width="23.1640625" style="1" customWidth="1"/>
    <col min="10451" max="10451" width="11" style="1" customWidth="1"/>
    <col min="10452" max="10463" width="11.33203125" style="1" customWidth="1"/>
    <col min="10464" max="10464" width="10.1640625" style="1" bestFit="1" customWidth="1"/>
    <col min="10465" max="10701" width="8.83203125" style="1"/>
    <col min="10702" max="10702" width="1.1640625" style="1" customWidth="1"/>
    <col min="10703" max="10704" width="3.6640625" style="1" customWidth="1"/>
    <col min="10705" max="10705" width="5.1640625" style="1" customWidth="1"/>
    <col min="10706" max="10706" width="23.1640625" style="1" customWidth="1"/>
    <col min="10707" max="10707" width="11" style="1" customWidth="1"/>
    <col min="10708" max="10719" width="11.33203125" style="1" customWidth="1"/>
    <col min="10720" max="10720" width="10.1640625" style="1" bestFit="1" customWidth="1"/>
    <col min="10721" max="10957" width="8.83203125" style="1"/>
    <col min="10958" max="10958" width="1.1640625" style="1" customWidth="1"/>
    <col min="10959" max="10960" width="3.6640625" style="1" customWidth="1"/>
    <col min="10961" max="10961" width="5.1640625" style="1" customWidth="1"/>
    <col min="10962" max="10962" width="23.1640625" style="1" customWidth="1"/>
    <col min="10963" max="10963" width="11" style="1" customWidth="1"/>
    <col min="10964" max="10975" width="11.33203125" style="1" customWidth="1"/>
    <col min="10976" max="10976" width="10.1640625" style="1" bestFit="1" customWidth="1"/>
    <col min="10977" max="11213" width="8.83203125" style="1"/>
    <col min="11214" max="11214" width="1.1640625" style="1" customWidth="1"/>
    <col min="11215" max="11216" width="3.6640625" style="1" customWidth="1"/>
    <col min="11217" max="11217" width="5.1640625" style="1" customWidth="1"/>
    <col min="11218" max="11218" width="23.1640625" style="1" customWidth="1"/>
    <col min="11219" max="11219" width="11" style="1" customWidth="1"/>
    <col min="11220" max="11231" width="11.33203125" style="1" customWidth="1"/>
    <col min="11232" max="11232" width="10.1640625" style="1" bestFit="1" customWidth="1"/>
    <col min="11233" max="11469" width="8.83203125" style="1"/>
    <col min="11470" max="11470" width="1.1640625" style="1" customWidth="1"/>
    <col min="11471" max="11472" width="3.6640625" style="1" customWidth="1"/>
    <col min="11473" max="11473" width="5.1640625" style="1" customWidth="1"/>
    <col min="11474" max="11474" width="23.1640625" style="1" customWidth="1"/>
    <col min="11475" max="11475" width="11" style="1" customWidth="1"/>
    <col min="11476" max="11487" width="11.33203125" style="1" customWidth="1"/>
    <col min="11488" max="11488" width="10.1640625" style="1" bestFit="1" customWidth="1"/>
    <col min="11489" max="11725" width="8.83203125" style="1"/>
    <col min="11726" max="11726" width="1.1640625" style="1" customWidth="1"/>
    <col min="11727" max="11728" width="3.6640625" style="1" customWidth="1"/>
    <col min="11729" max="11729" width="5.1640625" style="1" customWidth="1"/>
    <col min="11730" max="11730" width="23.1640625" style="1" customWidth="1"/>
    <col min="11731" max="11731" width="11" style="1" customWidth="1"/>
    <col min="11732" max="11743" width="11.33203125" style="1" customWidth="1"/>
    <col min="11744" max="11744" width="10.1640625" style="1" bestFit="1" customWidth="1"/>
    <col min="11745" max="11981" width="8.83203125" style="1"/>
    <col min="11982" max="11982" width="1.1640625" style="1" customWidth="1"/>
    <col min="11983" max="11984" width="3.6640625" style="1" customWidth="1"/>
    <col min="11985" max="11985" width="5.1640625" style="1" customWidth="1"/>
    <col min="11986" max="11986" width="23.1640625" style="1" customWidth="1"/>
    <col min="11987" max="11987" width="11" style="1" customWidth="1"/>
    <col min="11988" max="11999" width="11.33203125" style="1" customWidth="1"/>
    <col min="12000" max="12000" width="10.1640625" style="1" bestFit="1" customWidth="1"/>
    <col min="12001" max="12237" width="8.83203125" style="1"/>
    <col min="12238" max="12238" width="1.1640625" style="1" customWidth="1"/>
    <col min="12239" max="12240" width="3.6640625" style="1" customWidth="1"/>
    <col min="12241" max="12241" width="5.1640625" style="1" customWidth="1"/>
    <col min="12242" max="12242" width="23.1640625" style="1" customWidth="1"/>
    <col min="12243" max="12243" width="11" style="1" customWidth="1"/>
    <col min="12244" max="12255" width="11.33203125" style="1" customWidth="1"/>
    <col min="12256" max="12256" width="10.1640625" style="1" bestFit="1" customWidth="1"/>
    <col min="12257" max="12493" width="8.83203125" style="1"/>
    <col min="12494" max="12494" width="1.1640625" style="1" customWidth="1"/>
    <col min="12495" max="12496" width="3.6640625" style="1" customWidth="1"/>
    <col min="12497" max="12497" width="5.1640625" style="1" customWidth="1"/>
    <col min="12498" max="12498" width="23.1640625" style="1" customWidth="1"/>
    <col min="12499" max="12499" width="11" style="1" customWidth="1"/>
    <col min="12500" max="12511" width="11.33203125" style="1" customWidth="1"/>
    <col min="12512" max="12512" width="10.1640625" style="1" bestFit="1" customWidth="1"/>
    <col min="12513" max="12749" width="8.83203125" style="1"/>
    <col min="12750" max="12750" width="1.1640625" style="1" customWidth="1"/>
    <col min="12751" max="12752" width="3.6640625" style="1" customWidth="1"/>
    <col min="12753" max="12753" width="5.1640625" style="1" customWidth="1"/>
    <col min="12754" max="12754" width="23.1640625" style="1" customWidth="1"/>
    <col min="12755" max="12755" width="11" style="1" customWidth="1"/>
    <col min="12756" max="12767" width="11.33203125" style="1" customWidth="1"/>
    <col min="12768" max="12768" width="10.1640625" style="1" bestFit="1" customWidth="1"/>
    <col min="12769" max="13005" width="8.83203125" style="1"/>
    <col min="13006" max="13006" width="1.1640625" style="1" customWidth="1"/>
    <col min="13007" max="13008" width="3.6640625" style="1" customWidth="1"/>
    <col min="13009" max="13009" width="5.1640625" style="1" customWidth="1"/>
    <col min="13010" max="13010" width="23.1640625" style="1" customWidth="1"/>
    <col min="13011" max="13011" width="11" style="1" customWidth="1"/>
    <col min="13012" max="13023" width="11.33203125" style="1" customWidth="1"/>
    <col min="13024" max="13024" width="10.1640625" style="1" bestFit="1" customWidth="1"/>
    <col min="13025" max="13261" width="8.83203125" style="1"/>
    <col min="13262" max="13262" width="1.1640625" style="1" customWidth="1"/>
    <col min="13263" max="13264" width="3.6640625" style="1" customWidth="1"/>
    <col min="13265" max="13265" width="5.1640625" style="1" customWidth="1"/>
    <col min="13266" max="13266" width="23.1640625" style="1" customWidth="1"/>
    <col min="13267" max="13267" width="11" style="1" customWidth="1"/>
    <col min="13268" max="13279" width="11.33203125" style="1" customWidth="1"/>
    <col min="13280" max="13280" width="10.1640625" style="1" bestFit="1" customWidth="1"/>
    <col min="13281" max="13517" width="8.83203125" style="1"/>
    <col min="13518" max="13518" width="1.1640625" style="1" customWidth="1"/>
    <col min="13519" max="13520" width="3.6640625" style="1" customWidth="1"/>
    <col min="13521" max="13521" width="5.1640625" style="1" customWidth="1"/>
    <col min="13522" max="13522" width="23.1640625" style="1" customWidth="1"/>
    <col min="13523" max="13523" width="11" style="1" customWidth="1"/>
    <col min="13524" max="13535" width="11.33203125" style="1" customWidth="1"/>
    <col min="13536" max="13536" width="10.1640625" style="1" bestFit="1" customWidth="1"/>
    <col min="13537" max="13773" width="8.83203125" style="1"/>
    <col min="13774" max="13774" width="1.1640625" style="1" customWidth="1"/>
    <col min="13775" max="13776" width="3.6640625" style="1" customWidth="1"/>
    <col min="13777" max="13777" width="5.1640625" style="1" customWidth="1"/>
    <col min="13778" max="13778" width="23.1640625" style="1" customWidth="1"/>
    <col min="13779" max="13779" width="11" style="1" customWidth="1"/>
    <col min="13780" max="13791" width="11.33203125" style="1" customWidth="1"/>
    <col min="13792" max="13792" width="10.1640625" style="1" bestFit="1" customWidth="1"/>
    <col min="13793" max="14029" width="8.83203125" style="1"/>
    <col min="14030" max="14030" width="1.1640625" style="1" customWidth="1"/>
    <col min="14031" max="14032" width="3.6640625" style="1" customWidth="1"/>
    <col min="14033" max="14033" width="5.1640625" style="1" customWidth="1"/>
    <col min="14034" max="14034" width="23.1640625" style="1" customWidth="1"/>
    <col min="14035" max="14035" width="11" style="1" customWidth="1"/>
    <col min="14036" max="14047" width="11.33203125" style="1" customWidth="1"/>
    <col min="14048" max="14048" width="10.1640625" style="1" bestFit="1" customWidth="1"/>
    <col min="14049" max="14285" width="8.83203125" style="1"/>
    <col min="14286" max="14286" width="1.1640625" style="1" customWidth="1"/>
    <col min="14287" max="14288" width="3.6640625" style="1" customWidth="1"/>
    <col min="14289" max="14289" width="5.1640625" style="1" customWidth="1"/>
    <col min="14290" max="14290" width="23.1640625" style="1" customWidth="1"/>
    <col min="14291" max="14291" width="11" style="1" customWidth="1"/>
    <col min="14292" max="14303" width="11.33203125" style="1" customWidth="1"/>
    <col min="14304" max="14304" width="10.1640625" style="1" bestFit="1" customWidth="1"/>
    <col min="14305" max="14541" width="8.83203125" style="1"/>
    <col min="14542" max="14542" width="1.1640625" style="1" customWidth="1"/>
    <col min="14543" max="14544" width="3.6640625" style="1" customWidth="1"/>
    <col min="14545" max="14545" width="5.1640625" style="1" customWidth="1"/>
    <col min="14546" max="14546" width="23.1640625" style="1" customWidth="1"/>
    <col min="14547" max="14547" width="11" style="1" customWidth="1"/>
    <col min="14548" max="14559" width="11.33203125" style="1" customWidth="1"/>
    <col min="14560" max="14560" width="10.1640625" style="1" bestFit="1" customWidth="1"/>
    <col min="14561" max="14797" width="8.83203125" style="1"/>
    <col min="14798" max="14798" width="1.1640625" style="1" customWidth="1"/>
    <col min="14799" max="14800" width="3.6640625" style="1" customWidth="1"/>
    <col min="14801" max="14801" width="5.1640625" style="1" customWidth="1"/>
    <col min="14802" max="14802" width="23.1640625" style="1" customWidth="1"/>
    <col min="14803" max="14803" width="11" style="1" customWidth="1"/>
    <col min="14804" max="14815" width="11.33203125" style="1" customWidth="1"/>
    <col min="14816" max="14816" width="10.1640625" style="1" bestFit="1" customWidth="1"/>
    <col min="14817" max="15053" width="8.83203125" style="1"/>
    <col min="15054" max="15054" width="1.1640625" style="1" customWidth="1"/>
    <col min="15055" max="15056" width="3.6640625" style="1" customWidth="1"/>
    <col min="15057" max="15057" width="5.1640625" style="1" customWidth="1"/>
    <col min="15058" max="15058" width="23.1640625" style="1" customWidth="1"/>
    <col min="15059" max="15059" width="11" style="1" customWidth="1"/>
    <col min="15060" max="15071" width="11.33203125" style="1" customWidth="1"/>
    <col min="15072" max="15072" width="10.1640625" style="1" bestFit="1" customWidth="1"/>
    <col min="15073" max="15309" width="8.83203125" style="1"/>
    <col min="15310" max="15310" width="1.1640625" style="1" customWidth="1"/>
    <col min="15311" max="15312" width="3.6640625" style="1" customWidth="1"/>
    <col min="15313" max="15313" width="5.1640625" style="1" customWidth="1"/>
    <col min="15314" max="15314" width="23.1640625" style="1" customWidth="1"/>
    <col min="15315" max="15315" width="11" style="1" customWidth="1"/>
    <col min="15316" max="15327" width="11.33203125" style="1" customWidth="1"/>
    <col min="15328" max="15328" width="10.1640625" style="1" bestFit="1" customWidth="1"/>
    <col min="15329" max="15565" width="8.83203125" style="1"/>
    <col min="15566" max="15566" width="1.1640625" style="1" customWidth="1"/>
    <col min="15567" max="15568" width="3.6640625" style="1" customWidth="1"/>
    <col min="15569" max="15569" width="5.1640625" style="1" customWidth="1"/>
    <col min="15570" max="15570" width="23.1640625" style="1" customWidth="1"/>
    <col min="15571" max="15571" width="11" style="1" customWidth="1"/>
    <col min="15572" max="15583" width="11.33203125" style="1" customWidth="1"/>
    <col min="15584" max="15584" width="10.1640625" style="1" bestFit="1" customWidth="1"/>
    <col min="15585" max="15821" width="8.83203125" style="1"/>
    <col min="15822" max="15822" width="1.1640625" style="1" customWidth="1"/>
    <col min="15823" max="15824" width="3.6640625" style="1" customWidth="1"/>
    <col min="15825" max="15825" width="5.1640625" style="1" customWidth="1"/>
    <col min="15826" max="15826" width="23.1640625" style="1" customWidth="1"/>
    <col min="15827" max="15827" width="11" style="1" customWidth="1"/>
    <col min="15828" max="15839" width="11.33203125" style="1" customWidth="1"/>
    <col min="15840" max="15840" width="10.1640625" style="1" bestFit="1" customWidth="1"/>
    <col min="15841" max="16077" width="8.83203125" style="1"/>
    <col min="16078" max="16078" width="1.1640625" style="1" customWidth="1"/>
    <col min="16079" max="16080" width="3.6640625" style="1" customWidth="1"/>
    <col min="16081" max="16081" width="5.1640625" style="1" customWidth="1"/>
    <col min="16082" max="16082" width="23.1640625" style="1" customWidth="1"/>
    <col min="16083" max="16083" width="11" style="1" customWidth="1"/>
    <col min="16084" max="16095" width="11.33203125" style="1" customWidth="1"/>
    <col min="16096" max="16096" width="10.1640625" style="1" bestFit="1" customWidth="1"/>
    <col min="16097" max="16384" width="8.83203125" style="1"/>
  </cols>
  <sheetData>
    <row r="5" spans="1:21" ht="27.75" customHeight="1" x14ac:dyDescent="0.2">
      <c r="A5" s="40"/>
      <c r="B5" s="39" t="s">
        <v>0</v>
      </c>
      <c r="C5" s="40"/>
      <c r="D5" s="38"/>
      <c r="E5" s="38"/>
      <c r="F5" s="57" t="s">
        <v>1</v>
      </c>
      <c r="G5" s="57" t="s">
        <v>70</v>
      </c>
      <c r="H5" s="57" t="s">
        <v>71</v>
      </c>
      <c r="I5" s="57" t="s">
        <v>72</v>
      </c>
      <c r="J5" s="57" t="s">
        <v>73</v>
      </c>
      <c r="K5" s="57" t="s">
        <v>74</v>
      </c>
      <c r="L5" s="57" t="s">
        <v>75</v>
      </c>
      <c r="M5" s="57" t="s">
        <v>76</v>
      </c>
      <c r="N5" s="57" t="s">
        <v>77</v>
      </c>
      <c r="O5" s="57" t="s">
        <v>78</v>
      </c>
      <c r="P5" s="57" t="s">
        <v>79</v>
      </c>
      <c r="Q5" s="57" t="s">
        <v>80</v>
      </c>
      <c r="R5" s="57" t="s">
        <v>81</v>
      </c>
    </row>
    <row r="6" spans="1:21" ht="20.25" customHeight="1" x14ac:dyDescent="0.2">
      <c r="A6" s="2"/>
      <c r="B6" s="3" t="s">
        <v>2</v>
      </c>
      <c r="C6" s="3"/>
      <c r="D6" s="3"/>
      <c r="E6" s="3"/>
      <c r="F6" s="85" t="s">
        <v>82</v>
      </c>
      <c r="G6" s="48" t="s">
        <v>3</v>
      </c>
      <c r="H6" s="48" t="s">
        <v>3</v>
      </c>
      <c r="I6" s="48" t="s">
        <v>3</v>
      </c>
      <c r="J6" s="48" t="s">
        <v>3</v>
      </c>
      <c r="K6" s="48" t="s">
        <v>3</v>
      </c>
      <c r="L6" s="48" t="s">
        <v>3</v>
      </c>
      <c r="M6" s="48" t="s">
        <v>3</v>
      </c>
      <c r="N6" s="48" t="s">
        <v>3</v>
      </c>
      <c r="O6" s="48" t="s">
        <v>3</v>
      </c>
      <c r="P6" s="48" t="s">
        <v>3</v>
      </c>
      <c r="Q6" s="48" t="s">
        <v>3</v>
      </c>
      <c r="R6" s="48" t="s">
        <v>3</v>
      </c>
    </row>
    <row r="7" spans="1:21" s="10" customFormat="1" ht="20.25" customHeight="1" x14ac:dyDescent="0.15">
      <c r="A7" s="4"/>
      <c r="B7" s="5" t="s">
        <v>4</v>
      </c>
      <c r="C7" s="5"/>
      <c r="D7" s="6"/>
      <c r="E7" s="7"/>
      <c r="F7" s="83" t="s">
        <v>83</v>
      </c>
      <c r="G7" s="51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21" s="10" customFormat="1" ht="20.25" customHeight="1" x14ac:dyDescent="0.15">
      <c r="A8" s="4"/>
      <c r="B8" s="11" t="s">
        <v>5</v>
      </c>
      <c r="C8" s="5"/>
      <c r="D8" s="7"/>
      <c r="E8" s="7"/>
      <c r="F8" s="83">
        <f t="shared" ref="F8:R8" si="0">SUM(F9:F9)</f>
        <v>0</v>
      </c>
      <c r="G8" s="52">
        <f t="shared" si="0"/>
        <v>0</v>
      </c>
      <c r="H8" s="8">
        <f t="shared" si="0"/>
        <v>0</v>
      </c>
      <c r="I8" s="8">
        <f t="shared" si="0"/>
        <v>0</v>
      </c>
      <c r="J8" s="8">
        <f t="shared" si="0"/>
        <v>0</v>
      </c>
      <c r="K8" s="8">
        <f t="shared" si="0"/>
        <v>0</v>
      </c>
      <c r="L8" s="8">
        <f>SUM(L9:L9)</f>
        <v>0</v>
      </c>
      <c r="M8" s="8">
        <f>SUM(M9:M9)</f>
        <v>0</v>
      </c>
      <c r="N8" s="8">
        <f t="shared" si="0"/>
        <v>0</v>
      </c>
      <c r="O8" s="8">
        <f t="shared" si="0"/>
        <v>0</v>
      </c>
      <c r="P8" s="8">
        <f t="shared" si="0"/>
        <v>0</v>
      </c>
      <c r="Q8" s="8">
        <f t="shared" si="0"/>
        <v>0</v>
      </c>
      <c r="R8" s="8">
        <f t="shared" si="0"/>
        <v>0</v>
      </c>
    </row>
    <row r="9" spans="1:21" s="10" customFormat="1" ht="20.25" customHeight="1" thickBot="1" x14ac:dyDescent="0.2">
      <c r="A9" s="12"/>
      <c r="B9" s="7"/>
      <c r="C9" s="7" t="s">
        <v>84</v>
      </c>
      <c r="D9" s="13"/>
      <c r="E9" s="7"/>
      <c r="F9" s="84">
        <v>0</v>
      </c>
      <c r="G9" s="80">
        <v>0</v>
      </c>
      <c r="H9" s="81">
        <v>0</v>
      </c>
      <c r="I9" s="81">
        <v>0</v>
      </c>
      <c r="J9" s="81">
        <v>0</v>
      </c>
      <c r="K9" s="81">
        <v>0</v>
      </c>
      <c r="L9" s="81">
        <v>0</v>
      </c>
      <c r="M9" s="81">
        <v>0</v>
      </c>
      <c r="N9" s="81">
        <v>0</v>
      </c>
      <c r="O9" s="81">
        <v>0</v>
      </c>
      <c r="P9" s="81">
        <v>0</v>
      </c>
      <c r="Q9" s="81">
        <v>0</v>
      </c>
      <c r="R9" s="81">
        <v>0</v>
      </c>
    </row>
    <row r="10" spans="1:21" s="17" customFormat="1" ht="20.25" customHeight="1" thickBot="1" x14ac:dyDescent="0.25">
      <c r="A10" s="14"/>
      <c r="B10" s="14" t="s">
        <v>6</v>
      </c>
      <c r="C10" s="14"/>
      <c r="D10" s="15"/>
      <c r="E10" s="15"/>
      <c r="F10" s="60"/>
      <c r="G10" s="53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U10" s="88"/>
    </row>
    <row r="11" spans="1:21" s="17" customFormat="1" ht="20.25" customHeight="1" x14ac:dyDescent="0.2">
      <c r="A11" s="64"/>
      <c r="B11" s="64" t="s">
        <v>7</v>
      </c>
      <c r="C11" s="64"/>
      <c r="D11" s="65"/>
      <c r="E11" s="65"/>
      <c r="F11" s="72">
        <f>SUM(G11:R11)/12</f>
        <v>0</v>
      </c>
      <c r="G11" s="66">
        <v>0</v>
      </c>
      <c r="H11" s="67">
        <v>0</v>
      </c>
      <c r="I11" s="67">
        <v>0</v>
      </c>
      <c r="J11" s="67">
        <v>0</v>
      </c>
      <c r="K11" s="67">
        <v>0</v>
      </c>
      <c r="L11" s="67">
        <v>0</v>
      </c>
      <c r="M11" s="67">
        <v>0</v>
      </c>
      <c r="N11" s="67">
        <v>0</v>
      </c>
      <c r="O11" s="67">
        <v>0</v>
      </c>
      <c r="P11" s="67">
        <v>0</v>
      </c>
      <c r="Q11" s="67">
        <v>0</v>
      </c>
      <c r="R11" s="67">
        <v>0</v>
      </c>
    </row>
    <row r="12" spans="1:21" s="17" customFormat="1" ht="20.25" customHeight="1" thickBot="1" x14ac:dyDescent="0.25">
      <c r="A12" s="64"/>
      <c r="B12" s="68" t="s">
        <v>8</v>
      </c>
      <c r="C12" s="68"/>
      <c r="D12" s="69"/>
      <c r="E12" s="69"/>
      <c r="F12" s="73">
        <f>SUM(G12:R12)/12</f>
        <v>0</v>
      </c>
      <c r="G12" s="70">
        <v>0</v>
      </c>
      <c r="H12" s="71">
        <v>0</v>
      </c>
      <c r="I12" s="71">
        <v>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71">
        <v>0</v>
      </c>
      <c r="P12" s="71">
        <v>0</v>
      </c>
      <c r="Q12" s="71">
        <v>0</v>
      </c>
      <c r="R12" s="71">
        <v>0</v>
      </c>
    </row>
    <row r="13" spans="1:21" s="50" customFormat="1" ht="20.25" customHeight="1" x14ac:dyDescent="0.15">
      <c r="A13" s="4"/>
      <c r="B13" s="5" t="s">
        <v>85</v>
      </c>
      <c r="C13" s="49"/>
      <c r="D13" s="49"/>
      <c r="E13" s="5"/>
      <c r="F13" s="58">
        <f t="shared" ref="F13:F20" si="1">SUM(G13:R13)</f>
        <v>0</v>
      </c>
      <c r="G13" s="82">
        <f t="shared" ref="G13:R13" si="2">SUM(G14:G20)</f>
        <v>0</v>
      </c>
      <c r="H13" s="79">
        <f t="shared" si="2"/>
        <v>0</v>
      </c>
      <c r="I13" s="79">
        <f t="shared" si="2"/>
        <v>0</v>
      </c>
      <c r="J13" s="79">
        <f t="shared" si="2"/>
        <v>0</v>
      </c>
      <c r="K13" s="79">
        <f t="shared" si="2"/>
        <v>0</v>
      </c>
      <c r="L13" s="79">
        <f t="shared" si="2"/>
        <v>0</v>
      </c>
      <c r="M13" s="79">
        <f t="shared" si="2"/>
        <v>0</v>
      </c>
      <c r="N13" s="79">
        <f t="shared" si="2"/>
        <v>0</v>
      </c>
      <c r="O13" s="79">
        <f t="shared" si="2"/>
        <v>0</v>
      </c>
      <c r="P13" s="79">
        <f t="shared" si="2"/>
        <v>0</v>
      </c>
      <c r="Q13" s="79">
        <f t="shared" si="2"/>
        <v>0</v>
      </c>
      <c r="R13" s="79">
        <f t="shared" si="2"/>
        <v>0</v>
      </c>
    </row>
    <row r="14" spans="1:21" s="50" customFormat="1" ht="20.25" customHeight="1" x14ac:dyDescent="0.15">
      <c r="A14" s="4"/>
      <c r="B14" s="5"/>
      <c r="C14" s="7" t="s">
        <v>86</v>
      </c>
      <c r="D14" s="11"/>
      <c r="E14" s="5"/>
      <c r="F14" s="59">
        <f t="shared" si="1"/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</row>
    <row r="15" spans="1:21" s="10" customFormat="1" ht="20.25" customHeight="1" x14ac:dyDescent="0.15">
      <c r="A15" s="4"/>
      <c r="B15" s="5"/>
      <c r="C15" s="7" t="s">
        <v>87</v>
      </c>
      <c r="D15" s="13"/>
      <c r="E15" s="7"/>
      <c r="F15" s="59">
        <f t="shared" si="1"/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</row>
    <row r="16" spans="1:21" s="10" customFormat="1" ht="20.25" customHeight="1" x14ac:dyDescent="0.15">
      <c r="A16" s="4"/>
      <c r="B16" s="5"/>
      <c r="C16" s="7" t="s">
        <v>88</v>
      </c>
      <c r="D16" s="13"/>
      <c r="E16" s="7"/>
      <c r="F16" s="59">
        <f t="shared" si="1"/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</row>
    <row r="17" spans="1:18" s="10" customFormat="1" ht="20.25" customHeight="1" x14ac:dyDescent="0.15">
      <c r="A17" s="4"/>
      <c r="B17" s="5"/>
      <c r="C17" s="7" t="s">
        <v>89</v>
      </c>
      <c r="D17" s="13"/>
      <c r="E17" s="7"/>
      <c r="F17" s="59">
        <f t="shared" si="1"/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</row>
    <row r="18" spans="1:18" s="10" customFormat="1" ht="20.25" customHeight="1" x14ac:dyDescent="0.15">
      <c r="A18" s="4"/>
      <c r="B18" s="5"/>
      <c r="C18" s="7" t="s">
        <v>90</v>
      </c>
      <c r="D18" s="13"/>
      <c r="E18" s="7"/>
      <c r="F18" s="59">
        <f t="shared" si="1"/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</row>
    <row r="19" spans="1:18" s="10" customFormat="1" ht="20.25" customHeight="1" x14ac:dyDescent="0.15">
      <c r="A19" s="4"/>
      <c r="B19" s="5"/>
      <c r="C19" s="7" t="s">
        <v>91</v>
      </c>
      <c r="D19" s="13"/>
      <c r="E19" s="7"/>
      <c r="F19" s="59">
        <f t="shared" si="1"/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</row>
    <row r="20" spans="1:18" s="10" customFormat="1" ht="20.25" customHeight="1" x14ac:dyDescent="0.15">
      <c r="A20" s="4"/>
      <c r="B20" s="5"/>
      <c r="C20" s="7" t="s">
        <v>92</v>
      </c>
      <c r="D20" s="13"/>
      <c r="E20" s="7"/>
      <c r="F20" s="59">
        <f t="shared" si="1"/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</row>
    <row r="21" spans="1:18" s="10" customFormat="1" ht="20.25" customHeight="1" x14ac:dyDescent="0.15">
      <c r="A21" s="4"/>
      <c r="B21" s="5"/>
      <c r="C21" s="7"/>
      <c r="D21" s="13"/>
      <c r="E21" s="7"/>
      <c r="F21" s="5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s="10" customFormat="1" ht="20.25" customHeight="1" x14ac:dyDescent="0.15">
      <c r="A22" s="4"/>
      <c r="B22" s="5" t="s">
        <v>93</v>
      </c>
      <c r="C22" s="7"/>
      <c r="D22" s="13"/>
      <c r="E22" s="7"/>
      <c r="F22" s="58">
        <f t="shared" ref="F22:F36" si="3">SUM(G22:R22)</f>
        <v>0</v>
      </c>
      <c r="G22" s="8">
        <f t="shared" ref="G22:R22" si="4">SUM(G23:G27)</f>
        <v>0</v>
      </c>
      <c r="H22" s="8">
        <f t="shared" si="4"/>
        <v>0</v>
      </c>
      <c r="I22" s="8">
        <f t="shared" si="4"/>
        <v>0</v>
      </c>
      <c r="J22" s="8">
        <f t="shared" si="4"/>
        <v>0</v>
      </c>
      <c r="K22" s="8">
        <f t="shared" si="4"/>
        <v>0</v>
      </c>
      <c r="L22" s="8">
        <f t="shared" si="4"/>
        <v>0</v>
      </c>
      <c r="M22" s="8">
        <f t="shared" si="4"/>
        <v>0</v>
      </c>
      <c r="N22" s="8">
        <f t="shared" si="4"/>
        <v>0</v>
      </c>
      <c r="O22" s="8">
        <f t="shared" si="4"/>
        <v>0</v>
      </c>
      <c r="P22" s="8">
        <f t="shared" si="4"/>
        <v>0</v>
      </c>
      <c r="Q22" s="8">
        <f t="shared" si="4"/>
        <v>0</v>
      </c>
      <c r="R22" s="8">
        <f t="shared" si="4"/>
        <v>0</v>
      </c>
    </row>
    <row r="23" spans="1:18" s="10" customFormat="1" ht="20.25" customHeight="1" x14ac:dyDescent="0.15">
      <c r="A23" s="4"/>
      <c r="B23" s="5"/>
      <c r="C23" s="7" t="s">
        <v>86</v>
      </c>
      <c r="D23" s="13"/>
      <c r="E23" s="7"/>
      <c r="F23" s="59">
        <f t="shared" si="3"/>
        <v>0</v>
      </c>
      <c r="G23" s="55">
        <v>0</v>
      </c>
      <c r="H23" s="8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</row>
    <row r="24" spans="1:18" s="10" customFormat="1" ht="20.25" customHeight="1" x14ac:dyDescent="0.15">
      <c r="A24" s="4"/>
      <c r="B24" s="5"/>
      <c r="C24" s="7" t="s">
        <v>87</v>
      </c>
      <c r="D24" s="13"/>
      <c r="E24" s="7"/>
      <c r="F24" s="59">
        <f t="shared" si="3"/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</row>
    <row r="25" spans="1:18" s="10" customFormat="1" ht="20.25" customHeight="1" x14ac:dyDescent="0.15">
      <c r="A25" s="4"/>
      <c r="B25" s="5"/>
      <c r="C25" s="7" t="s">
        <v>88</v>
      </c>
      <c r="D25" s="13"/>
      <c r="E25" s="7"/>
      <c r="F25" s="87">
        <f t="shared" si="3"/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</row>
    <row r="26" spans="1:18" s="10" customFormat="1" ht="20.25" customHeight="1" x14ac:dyDescent="0.15">
      <c r="A26" s="4"/>
      <c r="B26" s="5"/>
      <c r="C26" s="7" t="s">
        <v>89</v>
      </c>
      <c r="D26" s="13"/>
      <c r="E26" s="7"/>
      <c r="F26" s="59">
        <f t="shared" si="3"/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</row>
    <row r="27" spans="1:18" s="10" customFormat="1" ht="20.25" customHeight="1" x14ac:dyDescent="0.15">
      <c r="A27" s="4"/>
      <c r="B27" s="5"/>
      <c r="C27" s="7" t="s">
        <v>90</v>
      </c>
      <c r="D27" s="13"/>
      <c r="E27" s="7"/>
      <c r="F27" s="59">
        <f t="shared" si="3"/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</row>
    <row r="28" spans="1:18" s="10" customFormat="1" ht="20.25" customHeight="1" x14ac:dyDescent="0.15">
      <c r="A28" s="4"/>
      <c r="B28" s="5" t="s">
        <v>94</v>
      </c>
      <c r="C28" s="5"/>
      <c r="D28" s="5"/>
      <c r="E28" s="7"/>
      <c r="F28" s="58">
        <f t="shared" si="3"/>
        <v>0</v>
      </c>
      <c r="G28" s="51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</row>
    <row r="29" spans="1:18" s="10" customFormat="1" ht="20.25" customHeight="1" x14ac:dyDescent="0.15">
      <c r="A29" s="4"/>
      <c r="B29" s="5" t="s">
        <v>9</v>
      </c>
      <c r="C29" s="5"/>
      <c r="D29" s="5"/>
      <c r="E29" s="7"/>
      <c r="F29" s="58">
        <f t="shared" si="3"/>
        <v>0</v>
      </c>
      <c r="G29" s="51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</row>
    <row r="30" spans="1:18" s="10" customFormat="1" ht="20.25" customHeight="1" x14ac:dyDescent="0.15">
      <c r="A30" s="4"/>
      <c r="B30" s="5" t="s">
        <v>95</v>
      </c>
      <c r="C30" s="5"/>
      <c r="D30" s="5"/>
      <c r="E30" s="7"/>
      <c r="F30" s="58">
        <f>SUM(G30:R30)</f>
        <v>0</v>
      </c>
      <c r="G30" s="51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</row>
    <row r="31" spans="1:18" s="10" customFormat="1" ht="20.25" customHeight="1" x14ac:dyDescent="0.15">
      <c r="A31" s="4"/>
      <c r="B31" s="5" t="s">
        <v>10</v>
      </c>
      <c r="C31" s="5"/>
      <c r="D31" s="5"/>
      <c r="E31" s="7"/>
      <c r="F31" s="58">
        <f t="shared" si="3"/>
        <v>0</v>
      </c>
      <c r="G31" s="51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</row>
    <row r="32" spans="1:18" s="10" customFormat="1" ht="20.25" customHeight="1" x14ac:dyDescent="0.15">
      <c r="A32" s="4"/>
      <c r="B32" s="5" t="s">
        <v>11</v>
      </c>
      <c r="C32" s="5"/>
      <c r="D32" s="6"/>
      <c r="E32" s="7"/>
      <c r="F32" s="58">
        <f t="shared" si="3"/>
        <v>0</v>
      </c>
      <c r="G32" s="51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</row>
    <row r="33" spans="1:19" s="10" customFormat="1" ht="20.25" customHeight="1" x14ac:dyDescent="0.15">
      <c r="A33" s="4"/>
      <c r="B33" s="5" t="s">
        <v>12</v>
      </c>
      <c r="C33" s="5"/>
      <c r="D33" s="6"/>
      <c r="E33" s="7"/>
      <c r="F33" s="58">
        <f t="shared" si="3"/>
        <v>0</v>
      </c>
      <c r="G33" s="51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</row>
    <row r="34" spans="1:19" s="10" customFormat="1" ht="20.25" customHeight="1" x14ac:dyDescent="0.15">
      <c r="A34" s="45"/>
      <c r="B34" s="46" t="s">
        <v>13</v>
      </c>
      <c r="C34" s="46"/>
      <c r="D34" s="6"/>
      <c r="E34" s="23"/>
      <c r="F34" s="61">
        <f t="shared" si="3"/>
        <v>0</v>
      </c>
      <c r="G34" s="51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</row>
    <row r="35" spans="1:19" s="10" customFormat="1" ht="20.25" customHeight="1" thickBot="1" x14ac:dyDescent="0.2">
      <c r="A35" s="41"/>
      <c r="B35" s="42" t="s">
        <v>14</v>
      </c>
      <c r="C35" s="42"/>
      <c r="D35" s="43"/>
      <c r="E35" s="44"/>
      <c r="F35" s="62">
        <f t="shared" si="3"/>
        <v>0</v>
      </c>
      <c r="G35" s="51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</row>
    <row r="36" spans="1:19" s="17" customFormat="1" ht="20.25" customHeight="1" thickBot="1" x14ac:dyDescent="0.25">
      <c r="A36" s="19"/>
      <c r="B36" s="20" t="s">
        <v>96</v>
      </c>
      <c r="C36" s="99"/>
      <c r="D36" s="21"/>
      <c r="E36" s="100"/>
      <c r="F36" s="101">
        <f t="shared" si="3"/>
        <v>0</v>
      </c>
      <c r="G36" s="21">
        <f>SUM(G13+G22+G28+G29+G30+G31+G32+G33+G34+G35)</f>
        <v>0</v>
      </c>
      <c r="H36" s="21">
        <f>SUM(H13+H22+H28+H29+H30+H31+H32+H33+H34+H35)</f>
        <v>0</v>
      </c>
      <c r="I36" s="21">
        <f t="shared" ref="I36:R36" si="5">SUM(I13+I22+I28+I29+I30+I31+I32+I33+I34+I35)</f>
        <v>0</v>
      </c>
      <c r="J36" s="21">
        <f t="shared" si="5"/>
        <v>0</v>
      </c>
      <c r="K36" s="21">
        <f t="shared" si="5"/>
        <v>0</v>
      </c>
      <c r="L36" s="21">
        <f t="shared" si="5"/>
        <v>0</v>
      </c>
      <c r="M36" s="21">
        <f t="shared" si="5"/>
        <v>0</v>
      </c>
      <c r="N36" s="21">
        <f t="shared" si="5"/>
        <v>0</v>
      </c>
      <c r="O36" s="21">
        <f t="shared" si="5"/>
        <v>0</v>
      </c>
      <c r="P36" s="21">
        <f t="shared" si="5"/>
        <v>0</v>
      </c>
      <c r="Q36" s="21">
        <f t="shared" si="5"/>
        <v>0</v>
      </c>
      <c r="R36" s="21">
        <f t="shared" si="5"/>
        <v>0</v>
      </c>
      <c r="S36" s="17">
        <f>F36/12</f>
        <v>0</v>
      </c>
    </row>
    <row r="37" spans="1:19" s="10" customFormat="1" ht="20.25" customHeight="1" thickBot="1" x14ac:dyDescent="0.2">
      <c r="A37" s="93"/>
      <c r="B37" s="92" t="s">
        <v>97</v>
      </c>
      <c r="C37" s="93"/>
      <c r="D37" s="93"/>
      <c r="E37" s="93"/>
      <c r="F37" s="94">
        <f>SUM(G37:R37)</f>
        <v>0</v>
      </c>
      <c r="G37" s="95">
        <v>0</v>
      </c>
      <c r="H37" s="95">
        <v>0</v>
      </c>
      <c r="I37" s="95">
        <v>0</v>
      </c>
      <c r="J37" s="95">
        <v>0</v>
      </c>
      <c r="K37" s="95">
        <v>0</v>
      </c>
      <c r="L37" s="95">
        <v>0</v>
      </c>
      <c r="M37" s="95">
        <v>0</v>
      </c>
      <c r="N37" s="95">
        <v>0</v>
      </c>
      <c r="O37" s="95">
        <v>0</v>
      </c>
      <c r="P37" s="95">
        <v>0</v>
      </c>
      <c r="Q37" s="95">
        <v>0</v>
      </c>
      <c r="R37" s="95">
        <v>0</v>
      </c>
    </row>
    <row r="38" spans="1:19" s="17" customFormat="1" ht="20.25" customHeight="1" thickBot="1" x14ac:dyDescent="0.25">
      <c r="A38" s="14"/>
      <c r="B38" s="14" t="s">
        <v>15</v>
      </c>
      <c r="C38" s="14"/>
      <c r="D38" s="15"/>
      <c r="E38" s="15"/>
      <c r="F38" s="63"/>
      <c r="G38" s="91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</row>
    <row r="39" spans="1:19" s="10" customFormat="1" ht="20.25" customHeight="1" x14ac:dyDescent="0.15">
      <c r="A39" s="22"/>
      <c r="B39" s="5" t="s">
        <v>16</v>
      </c>
      <c r="C39" s="5"/>
      <c r="D39" s="5"/>
      <c r="E39" s="23"/>
      <c r="F39" s="58"/>
      <c r="G39" s="51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9" s="10" customFormat="1" ht="20.25" customHeight="1" x14ac:dyDescent="0.15">
      <c r="A40" s="24"/>
      <c r="B40" s="7"/>
      <c r="C40" s="7" t="s">
        <v>98</v>
      </c>
      <c r="D40" s="7"/>
      <c r="E40" s="23"/>
      <c r="F40" s="59">
        <f>SUM(G40:R40)</f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</row>
    <row r="41" spans="1:19" s="10" customFormat="1" ht="20.25" customHeight="1" x14ac:dyDescent="0.15">
      <c r="A41" s="24"/>
      <c r="B41" s="7"/>
      <c r="C41" s="7" t="s">
        <v>17</v>
      </c>
      <c r="D41" s="7"/>
      <c r="E41" s="23"/>
      <c r="F41" s="59">
        <f>SUM(G41:R41)</f>
        <v>0</v>
      </c>
      <c r="G41" s="51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</row>
    <row r="42" spans="1:19" s="10" customFormat="1" ht="20.25" customHeight="1" x14ac:dyDescent="0.15">
      <c r="A42" s="24"/>
      <c r="B42" s="7"/>
      <c r="C42" s="7" t="s">
        <v>18</v>
      </c>
      <c r="D42" s="7"/>
      <c r="E42" s="23"/>
      <c r="F42" s="59">
        <f t="shared" ref="F42:F49" si="6">SUM(G42:R42)</f>
        <v>0</v>
      </c>
      <c r="G42" s="51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</row>
    <row r="43" spans="1:19" s="10" customFormat="1" ht="20.25" customHeight="1" x14ac:dyDescent="0.15">
      <c r="A43" s="24"/>
      <c r="B43" s="7"/>
      <c r="C43" s="7" t="s">
        <v>19</v>
      </c>
      <c r="D43" s="7"/>
      <c r="E43" s="23"/>
      <c r="F43" s="59">
        <f t="shared" si="6"/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</row>
    <row r="44" spans="1:19" s="10" customFormat="1" ht="20.25" customHeight="1" x14ac:dyDescent="0.15">
      <c r="A44" s="24"/>
      <c r="B44" s="7"/>
      <c r="C44" s="7" t="s">
        <v>20</v>
      </c>
      <c r="D44" s="7"/>
      <c r="E44" s="23"/>
      <c r="F44" s="59">
        <f t="shared" si="6"/>
        <v>0</v>
      </c>
      <c r="G44" s="51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</row>
    <row r="45" spans="1:19" s="10" customFormat="1" ht="20.25" customHeight="1" x14ac:dyDescent="0.15">
      <c r="A45" s="24"/>
      <c r="B45" s="7"/>
      <c r="C45" s="7" t="s">
        <v>102</v>
      </c>
      <c r="D45" s="7"/>
      <c r="E45" s="23"/>
      <c r="F45" s="59">
        <f t="shared" si="6"/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</row>
    <row r="46" spans="1:19" s="10" customFormat="1" ht="20.25" customHeight="1" x14ac:dyDescent="0.15">
      <c r="A46" s="24"/>
      <c r="B46" s="7"/>
      <c r="C46" s="7" t="s">
        <v>21</v>
      </c>
      <c r="D46" s="7"/>
      <c r="E46" s="23"/>
      <c r="F46" s="59">
        <f t="shared" si="6"/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</row>
    <row r="47" spans="1:19" s="10" customFormat="1" ht="20.25" customHeight="1" x14ac:dyDescent="0.15">
      <c r="A47" s="24"/>
      <c r="B47" s="7"/>
      <c r="C47" s="7" t="s">
        <v>22</v>
      </c>
      <c r="D47" s="7"/>
      <c r="E47" s="23"/>
      <c r="F47" s="59">
        <f t="shared" si="6"/>
        <v>0</v>
      </c>
      <c r="G47" s="51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</row>
    <row r="48" spans="1:19" s="10" customFormat="1" ht="20.25" customHeight="1" x14ac:dyDescent="0.15">
      <c r="A48" s="24"/>
      <c r="B48" s="7"/>
      <c r="C48" s="7" t="s">
        <v>23</v>
      </c>
      <c r="D48" s="7"/>
      <c r="E48" s="23"/>
      <c r="F48" s="59">
        <f t="shared" si="6"/>
        <v>0</v>
      </c>
      <c r="G48" s="51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</row>
    <row r="49" spans="1:18" s="10" customFormat="1" ht="20.25" customHeight="1" x14ac:dyDescent="0.15">
      <c r="A49" s="24"/>
      <c r="B49" s="7"/>
      <c r="C49" s="7" t="s">
        <v>24</v>
      </c>
      <c r="D49" s="7"/>
      <c r="E49" s="23"/>
      <c r="F49" s="59">
        <f t="shared" si="6"/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</row>
    <row r="50" spans="1:18" s="10" customFormat="1" ht="20.25" customHeight="1" x14ac:dyDescent="0.15">
      <c r="A50" s="22"/>
      <c r="B50" s="5" t="s">
        <v>25</v>
      </c>
      <c r="C50" s="5"/>
      <c r="D50" s="6"/>
      <c r="E50" s="23"/>
      <c r="F50" s="59"/>
      <c r="G50" s="5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8" s="10" customFormat="1" ht="20.25" customHeight="1" x14ac:dyDescent="0.15">
      <c r="A51" s="22"/>
      <c r="B51" s="5"/>
      <c r="C51" s="7" t="s">
        <v>69</v>
      </c>
      <c r="D51" s="6"/>
      <c r="E51" s="23"/>
      <c r="F51" s="59">
        <f>SUM(G51:S51)</f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</row>
    <row r="52" spans="1:18" s="10" customFormat="1" ht="20.25" customHeight="1" x14ac:dyDescent="0.15">
      <c r="A52" s="22"/>
      <c r="B52" s="5"/>
      <c r="C52" s="7" t="s">
        <v>26</v>
      </c>
      <c r="D52" s="6"/>
      <c r="E52" s="23"/>
      <c r="F52" s="59">
        <f>SUM(G52:S52)</f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</row>
    <row r="53" spans="1:18" s="10" customFormat="1" ht="20.25" customHeight="1" x14ac:dyDescent="0.15">
      <c r="A53" s="22"/>
      <c r="B53" s="5"/>
      <c r="C53" s="7" t="s">
        <v>27</v>
      </c>
      <c r="D53" s="6"/>
      <c r="E53" s="23"/>
      <c r="F53" s="59">
        <f t="shared" ref="F53:F58" si="7">SUM(G53:S53)</f>
        <v>0</v>
      </c>
      <c r="G53" s="51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</row>
    <row r="54" spans="1:18" s="10" customFormat="1" ht="20.25" customHeight="1" x14ac:dyDescent="0.15">
      <c r="A54" s="22"/>
      <c r="B54" s="5"/>
      <c r="C54" s="7" t="s">
        <v>28</v>
      </c>
      <c r="D54" s="6"/>
      <c r="E54" s="23"/>
      <c r="F54" s="59">
        <f t="shared" si="7"/>
        <v>0</v>
      </c>
      <c r="G54" s="5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</row>
    <row r="55" spans="1:18" s="10" customFormat="1" ht="20.25" customHeight="1" x14ac:dyDescent="0.15">
      <c r="A55" s="22"/>
      <c r="B55" s="5"/>
      <c r="C55" s="7" t="s">
        <v>29</v>
      </c>
      <c r="D55" s="6"/>
      <c r="E55" s="23"/>
      <c r="F55" s="59">
        <f t="shared" si="7"/>
        <v>0</v>
      </c>
      <c r="G55" s="5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</row>
    <row r="56" spans="1:18" s="10" customFormat="1" ht="20.25" customHeight="1" x14ac:dyDescent="0.15">
      <c r="A56" s="22"/>
      <c r="B56" s="5"/>
      <c r="C56" s="7" t="s">
        <v>30</v>
      </c>
      <c r="D56" s="6"/>
      <c r="E56" s="23"/>
      <c r="F56" s="59">
        <f t="shared" si="7"/>
        <v>0</v>
      </c>
      <c r="G56" s="5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</row>
    <row r="57" spans="1:18" s="10" customFormat="1" ht="20.25" customHeight="1" x14ac:dyDescent="0.15">
      <c r="A57" s="22"/>
      <c r="B57" s="5"/>
      <c r="C57" s="7" t="s">
        <v>31</v>
      </c>
      <c r="D57" s="6"/>
      <c r="E57" s="23"/>
      <c r="F57" s="59">
        <f t="shared" si="7"/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</row>
    <row r="58" spans="1:18" s="10" customFormat="1" ht="20.25" customHeight="1" x14ac:dyDescent="0.15">
      <c r="A58" s="22"/>
      <c r="B58" s="5"/>
      <c r="C58" s="7" t="s">
        <v>32</v>
      </c>
      <c r="D58" s="6"/>
      <c r="E58" s="23"/>
      <c r="F58" s="59">
        <f t="shared" si="7"/>
        <v>0</v>
      </c>
      <c r="G58" s="5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</row>
    <row r="59" spans="1:18" s="10" customFormat="1" ht="20.25" customHeight="1" x14ac:dyDescent="0.15">
      <c r="A59" s="22"/>
      <c r="B59" s="5" t="s">
        <v>33</v>
      </c>
      <c r="C59" s="5"/>
      <c r="D59" s="6"/>
      <c r="E59" s="23"/>
      <c r="F59" s="59"/>
      <c r="G59" s="5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8" s="10" customFormat="1" ht="20.25" customHeight="1" x14ac:dyDescent="0.15">
      <c r="A60" s="22"/>
      <c r="B60" s="5"/>
      <c r="C60" s="7" t="s">
        <v>34</v>
      </c>
      <c r="D60" s="6"/>
      <c r="E60" s="23"/>
      <c r="F60" s="59">
        <f t="shared" ref="F60:F71" si="8">SUM(G60:R60)</f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</row>
    <row r="61" spans="1:18" s="10" customFormat="1" ht="20.25" customHeight="1" x14ac:dyDescent="0.15">
      <c r="A61" s="22"/>
      <c r="B61" s="5"/>
      <c r="C61" s="7" t="s">
        <v>35</v>
      </c>
      <c r="D61" s="6"/>
      <c r="E61" s="23"/>
      <c r="F61" s="59">
        <f t="shared" si="8"/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</row>
    <row r="62" spans="1:18" s="10" customFormat="1" ht="20.25" customHeight="1" x14ac:dyDescent="0.15">
      <c r="A62" s="22"/>
      <c r="B62" s="5"/>
      <c r="C62" s="7" t="s">
        <v>36</v>
      </c>
      <c r="D62" s="6"/>
      <c r="E62" s="23"/>
      <c r="F62" s="59">
        <f t="shared" si="8"/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</row>
    <row r="63" spans="1:18" s="10" customFormat="1" ht="20.25" customHeight="1" x14ac:dyDescent="0.15">
      <c r="A63" s="22"/>
      <c r="B63" s="5"/>
      <c r="C63" s="7" t="s">
        <v>37</v>
      </c>
      <c r="D63" s="6"/>
      <c r="E63" s="23"/>
      <c r="F63" s="59">
        <f t="shared" si="8"/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</row>
    <row r="64" spans="1:18" s="10" customFormat="1" ht="20.25" customHeight="1" x14ac:dyDescent="0.15">
      <c r="A64" s="22"/>
      <c r="B64" s="5"/>
      <c r="C64" s="7" t="s">
        <v>103</v>
      </c>
      <c r="D64" s="6"/>
      <c r="E64" s="23"/>
      <c r="F64" s="59">
        <f t="shared" si="8"/>
        <v>0</v>
      </c>
      <c r="G64" s="5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</row>
    <row r="65" spans="1:18" s="10" customFormat="1" ht="20.25" customHeight="1" x14ac:dyDescent="0.15">
      <c r="A65" s="22"/>
      <c r="B65" s="5"/>
      <c r="C65" s="7" t="s">
        <v>38</v>
      </c>
      <c r="D65" s="6"/>
      <c r="E65" s="23"/>
      <c r="F65" s="59">
        <f t="shared" si="8"/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</row>
    <row r="66" spans="1:18" s="10" customFormat="1" ht="20.25" customHeight="1" x14ac:dyDescent="0.15">
      <c r="A66" s="22"/>
      <c r="B66" s="5"/>
      <c r="C66" s="7" t="s">
        <v>39</v>
      </c>
      <c r="D66" s="6"/>
      <c r="E66" s="23"/>
      <c r="F66" s="59">
        <f t="shared" si="8"/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</row>
    <row r="67" spans="1:18" s="10" customFormat="1" ht="20.25" customHeight="1" x14ac:dyDescent="0.15">
      <c r="A67" s="22"/>
      <c r="B67" s="5"/>
      <c r="C67" s="7" t="s">
        <v>40</v>
      </c>
      <c r="D67" s="6"/>
      <c r="E67" s="23"/>
      <c r="F67" s="59">
        <f t="shared" si="8"/>
        <v>0</v>
      </c>
      <c r="G67" s="5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</row>
    <row r="68" spans="1:18" s="10" customFormat="1" ht="20.25" customHeight="1" x14ac:dyDescent="0.15">
      <c r="A68" s="22"/>
      <c r="B68" s="5"/>
      <c r="C68" s="7" t="s">
        <v>101</v>
      </c>
      <c r="D68" s="6"/>
      <c r="E68" s="23"/>
      <c r="F68" s="59">
        <f t="shared" ref="F68" si="9">SUM(G68:R68)</f>
        <v>0</v>
      </c>
      <c r="G68" s="5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</row>
    <row r="69" spans="1:18" s="10" customFormat="1" ht="20.25" customHeight="1" x14ac:dyDescent="0.15">
      <c r="A69" s="22"/>
      <c r="B69" s="5"/>
      <c r="C69" s="7" t="s">
        <v>41</v>
      </c>
      <c r="D69" s="6"/>
      <c r="E69" s="23"/>
      <c r="F69" s="59">
        <f t="shared" si="8"/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</row>
    <row r="70" spans="1:18" s="10" customFormat="1" ht="20.25" customHeight="1" x14ac:dyDescent="0.15">
      <c r="A70" s="22"/>
      <c r="B70" s="5"/>
      <c r="C70" s="7" t="s">
        <v>42</v>
      </c>
      <c r="D70" s="6"/>
      <c r="E70" s="23"/>
      <c r="F70" s="59">
        <f t="shared" si="8"/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</row>
    <row r="71" spans="1:18" s="10" customFormat="1" ht="20.25" customHeight="1" x14ac:dyDescent="0.15">
      <c r="A71" s="22"/>
      <c r="B71" s="5"/>
      <c r="C71" s="7" t="s">
        <v>43</v>
      </c>
      <c r="D71" s="6"/>
      <c r="E71" s="23"/>
      <c r="F71" s="59">
        <f t="shared" si="8"/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</row>
    <row r="72" spans="1:18" s="10" customFormat="1" ht="20.25" customHeight="1" x14ac:dyDescent="0.15">
      <c r="A72" s="22"/>
      <c r="B72" s="5" t="s">
        <v>44</v>
      </c>
      <c r="C72" s="5"/>
      <c r="D72" s="6"/>
      <c r="E72" s="23"/>
      <c r="F72" s="59"/>
      <c r="G72" s="5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</row>
    <row r="73" spans="1:18" s="10" customFormat="1" ht="20.25" customHeight="1" x14ac:dyDescent="0.15">
      <c r="A73" s="22"/>
      <c r="B73" s="5"/>
      <c r="C73" s="7" t="s">
        <v>99</v>
      </c>
      <c r="D73" s="6"/>
      <c r="E73" s="23"/>
      <c r="F73" s="58">
        <f t="shared" ref="F73:F97" si="10">SUM(G73:R73)</f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</row>
    <row r="74" spans="1:18" s="10" customFormat="1" ht="20.25" customHeight="1" x14ac:dyDescent="0.15">
      <c r="A74" s="22"/>
      <c r="B74" s="5"/>
      <c r="C74" s="7" t="s">
        <v>100</v>
      </c>
      <c r="D74" s="6"/>
      <c r="E74" s="23"/>
      <c r="F74" s="58">
        <f t="shared" si="10"/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</row>
    <row r="75" spans="1:18" s="10" customFormat="1" ht="20.25" customHeight="1" x14ac:dyDescent="0.15">
      <c r="A75" s="22"/>
      <c r="B75" s="5"/>
      <c r="C75" s="7" t="s">
        <v>45</v>
      </c>
      <c r="D75" s="6"/>
      <c r="E75" s="23"/>
      <c r="F75" s="58">
        <f t="shared" si="10"/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</row>
    <row r="76" spans="1:18" s="10" customFormat="1" ht="20.25" customHeight="1" x14ac:dyDescent="0.15">
      <c r="A76" s="22"/>
      <c r="B76" s="5"/>
      <c r="C76" s="7" t="s">
        <v>46</v>
      </c>
      <c r="D76" s="6"/>
      <c r="E76" s="23"/>
      <c r="F76" s="58">
        <f t="shared" si="10"/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</row>
    <row r="77" spans="1:18" s="10" customFormat="1" ht="20.25" customHeight="1" x14ac:dyDescent="0.15">
      <c r="A77" s="22"/>
      <c r="B77" s="5" t="s">
        <v>47</v>
      </c>
      <c r="C77" s="5"/>
      <c r="D77" s="5"/>
      <c r="E77" s="23"/>
      <c r="F77" s="58">
        <f t="shared" si="10"/>
        <v>0</v>
      </c>
      <c r="G77" s="52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8" s="10" customFormat="1" ht="20.25" customHeight="1" x14ac:dyDescent="0.15">
      <c r="A78" s="22"/>
      <c r="B78" s="5" t="s">
        <v>48</v>
      </c>
      <c r="C78" s="5"/>
      <c r="D78" s="5"/>
      <c r="E78" s="23"/>
      <c r="F78" s="58">
        <f t="shared" si="10"/>
        <v>0</v>
      </c>
      <c r="G78" s="56">
        <f t="shared" ref="G78" si="11">G79+G80+G81+G82+G83+G83+G84+G86+G87+G88</f>
        <v>0</v>
      </c>
      <c r="H78" s="47">
        <f t="shared" ref="H78:R78" si="12">H79+H80+H81+H82+H83+H84+H86+H87</f>
        <v>0</v>
      </c>
      <c r="I78" s="47">
        <f t="shared" si="12"/>
        <v>0</v>
      </c>
      <c r="J78" s="47">
        <f t="shared" si="12"/>
        <v>0</v>
      </c>
      <c r="K78" s="47">
        <f>K79+K80+K81+K82+K83+K84+K86+K87</f>
        <v>0</v>
      </c>
      <c r="L78" s="47">
        <f t="shared" si="12"/>
        <v>0</v>
      </c>
      <c r="M78" s="47">
        <f>M79+M80+M81+M82+M83+M84+M86+M87+M85</f>
        <v>0</v>
      </c>
      <c r="N78" s="47">
        <f t="shared" si="12"/>
        <v>0</v>
      </c>
      <c r="O78" s="47">
        <f t="shared" si="12"/>
        <v>0</v>
      </c>
      <c r="P78" s="47">
        <f t="shared" si="12"/>
        <v>0</v>
      </c>
      <c r="Q78" s="47">
        <f>Q79+Q80+Q81+Q82+Q83+Q84+Q86+Q87</f>
        <v>0</v>
      </c>
      <c r="R78" s="47">
        <f t="shared" si="12"/>
        <v>0</v>
      </c>
    </row>
    <row r="79" spans="1:18" s="10" customFormat="1" ht="20.25" customHeight="1" x14ac:dyDescent="0.15">
      <c r="A79" s="22"/>
      <c r="B79" s="5"/>
      <c r="C79" s="7" t="s">
        <v>49</v>
      </c>
      <c r="D79" s="5"/>
      <c r="E79" s="23"/>
      <c r="F79" s="59">
        <f t="shared" si="10"/>
        <v>0</v>
      </c>
      <c r="G79" s="51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</row>
    <row r="80" spans="1:18" s="10" customFormat="1" ht="20.25" customHeight="1" x14ac:dyDescent="0.15">
      <c r="A80" s="22"/>
      <c r="B80" s="5"/>
      <c r="C80" s="7" t="s">
        <v>50</v>
      </c>
      <c r="D80" s="5"/>
      <c r="E80" s="23"/>
      <c r="F80" s="59">
        <f t="shared" si="10"/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</row>
    <row r="81" spans="1:18" s="10" customFormat="1" ht="20.25" customHeight="1" x14ac:dyDescent="0.15">
      <c r="A81" s="22"/>
      <c r="B81" s="5"/>
      <c r="C81" s="7" t="s">
        <v>51</v>
      </c>
      <c r="D81" s="5"/>
      <c r="E81" s="23"/>
      <c r="F81" s="59">
        <f t="shared" si="10"/>
        <v>0</v>
      </c>
      <c r="G81" s="51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</row>
    <row r="82" spans="1:18" s="10" customFormat="1" ht="20.25" customHeight="1" x14ac:dyDescent="0.15">
      <c r="A82" s="22"/>
      <c r="B82" s="5"/>
      <c r="C82" s="7" t="s">
        <v>52</v>
      </c>
      <c r="D82" s="5"/>
      <c r="E82" s="23"/>
      <c r="F82" s="59">
        <f t="shared" si="10"/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</row>
    <row r="83" spans="1:18" s="10" customFormat="1" ht="20.25" customHeight="1" x14ac:dyDescent="0.15">
      <c r="A83" s="22"/>
      <c r="B83" s="5"/>
      <c r="C83" s="7" t="s">
        <v>53</v>
      </c>
      <c r="D83" s="5"/>
      <c r="E83" s="23"/>
      <c r="F83" s="59">
        <f t="shared" si="10"/>
        <v>0</v>
      </c>
      <c r="G83" s="51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</row>
    <row r="84" spans="1:18" s="10" customFormat="1" ht="20.25" customHeight="1" x14ac:dyDescent="0.15">
      <c r="A84" s="22"/>
      <c r="B84" s="5"/>
      <c r="C84" s="7" t="s">
        <v>54</v>
      </c>
      <c r="D84" s="5"/>
      <c r="E84" s="23"/>
      <c r="F84" s="59">
        <f t="shared" si="10"/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</row>
    <row r="85" spans="1:18" s="10" customFormat="1" ht="20.25" customHeight="1" x14ac:dyDescent="0.15">
      <c r="A85" s="22"/>
      <c r="B85" s="5"/>
      <c r="C85" s="7" t="s">
        <v>68</v>
      </c>
      <c r="D85" s="5"/>
      <c r="E85" s="23"/>
      <c r="F85" s="59">
        <f t="shared" si="10"/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</row>
    <row r="86" spans="1:18" s="10" customFormat="1" ht="20.25" customHeight="1" x14ac:dyDescent="0.15">
      <c r="A86" s="22"/>
      <c r="B86" s="5"/>
      <c r="C86" s="7" t="s">
        <v>55</v>
      </c>
      <c r="D86" s="5"/>
      <c r="E86" s="23"/>
      <c r="F86" s="59">
        <f t="shared" si="10"/>
        <v>0</v>
      </c>
      <c r="G86" s="51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</row>
    <row r="87" spans="1:18" s="10" customFormat="1" ht="20.25" customHeight="1" x14ac:dyDescent="0.15">
      <c r="A87" s="22"/>
      <c r="B87" s="5"/>
      <c r="C87" s="7" t="s">
        <v>56</v>
      </c>
      <c r="D87" s="5"/>
      <c r="E87" s="23"/>
      <c r="F87" s="59">
        <f t="shared" si="10"/>
        <v>0</v>
      </c>
      <c r="G87" s="51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</row>
    <row r="88" spans="1:18" s="10" customFormat="1" ht="20.25" customHeight="1" x14ac:dyDescent="0.15">
      <c r="A88" s="22"/>
      <c r="B88" s="5" t="s">
        <v>57</v>
      </c>
      <c r="C88" s="5"/>
      <c r="D88" s="6"/>
      <c r="E88" s="23"/>
      <c r="F88" s="58">
        <f t="shared" si="10"/>
        <v>0</v>
      </c>
      <c r="G88" s="51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</row>
    <row r="89" spans="1:18" s="10" customFormat="1" ht="20.25" customHeight="1" x14ac:dyDescent="0.15">
      <c r="A89" s="22"/>
      <c r="B89" s="5"/>
      <c r="C89" s="5" t="s">
        <v>58</v>
      </c>
      <c r="D89" s="6"/>
      <c r="E89" s="23"/>
      <c r="F89" s="58">
        <f t="shared" si="10"/>
        <v>0</v>
      </c>
      <c r="G89" s="56">
        <f t="shared" ref="G89:R89" si="13">G90+G91</f>
        <v>0</v>
      </c>
      <c r="H89" s="47">
        <f t="shared" si="13"/>
        <v>0</v>
      </c>
      <c r="I89" s="47">
        <f t="shared" si="13"/>
        <v>0</v>
      </c>
      <c r="J89" s="47">
        <f t="shared" si="13"/>
        <v>0</v>
      </c>
      <c r="K89" s="47">
        <f t="shared" si="13"/>
        <v>0</v>
      </c>
      <c r="L89" s="47">
        <f t="shared" si="13"/>
        <v>0</v>
      </c>
      <c r="M89" s="47">
        <f t="shared" si="13"/>
        <v>0</v>
      </c>
      <c r="N89" s="47">
        <f t="shared" si="13"/>
        <v>0</v>
      </c>
      <c r="O89" s="47">
        <f t="shared" si="13"/>
        <v>0</v>
      </c>
      <c r="P89" s="47">
        <f t="shared" si="13"/>
        <v>0</v>
      </c>
      <c r="Q89" s="47">
        <f t="shared" si="13"/>
        <v>0</v>
      </c>
      <c r="R89" s="47">
        <f t="shared" si="13"/>
        <v>0</v>
      </c>
    </row>
    <row r="90" spans="1:18" s="10" customFormat="1" ht="20.25" customHeight="1" x14ac:dyDescent="0.15">
      <c r="A90" s="22"/>
      <c r="B90" s="5"/>
      <c r="C90" s="5"/>
      <c r="D90" s="26" t="s">
        <v>59</v>
      </c>
      <c r="E90" s="23"/>
      <c r="F90" s="58">
        <f t="shared" si="10"/>
        <v>0</v>
      </c>
      <c r="G90" s="5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</row>
    <row r="91" spans="1:18" s="10" customFormat="1" ht="20.25" customHeight="1" x14ac:dyDescent="0.15">
      <c r="A91" s="22"/>
      <c r="B91" s="5"/>
      <c r="C91" s="5"/>
      <c r="D91" s="26" t="s">
        <v>60</v>
      </c>
      <c r="E91" s="23"/>
      <c r="F91" s="58">
        <f t="shared" si="10"/>
        <v>0</v>
      </c>
      <c r="G91" s="5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</row>
    <row r="92" spans="1:18" s="10" customFormat="1" ht="20.25" customHeight="1" x14ac:dyDescent="0.15">
      <c r="A92" s="22"/>
      <c r="B92" s="5" t="s">
        <v>61</v>
      </c>
      <c r="C92" s="5"/>
      <c r="D92" s="6"/>
      <c r="E92" s="23"/>
      <c r="F92" s="58">
        <f t="shared" si="10"/>
        <v>0</v>
      </c>
      <c r="G92" s="5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</row>
    <row r="93" spans="1:18" s="10" customFormat="1" ht="20.25" customHeight="1" x14ac:dyDescent="0.15">
      <c r="A93" s="22"/>
      <c r="B93" s="5" t="s">
        <v>62</v>
      </c>
      <c r="C93" s="5"/>
      <c r="D93" s="6"/>
      <c r="E93" s="23"/>
      <c r="F93" s="58">
        <f t="shared" si="10"/>
        <v>0</v>
      </c>
      <c r="G93" s="5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</row>
    <row r="94" spans="1:18" s="10" customFormat="1" ht="20.25" customHeight="1" x14ac:dyDescent="0.15">
      <c r="A94" s="22"/>
      <c r="B94" s="5" t="s">
        <v>63</v>
      </c>
      <c r="C94" s="5"/>
      <c r="D94" s="6"/>
      <c r="E94" s="23"/>
      <c r="F94" s="58">
        <f t="shared" si="10"/>
        <v>0</v>
      </c>
      <c r="G94" s="5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</row>
    <row r="95" spans="1:18" s="10" customFormat="1" ht="20.25" customHeight="1" x14ac:dyDescent="0.15">
      <c r="A95" s="22"/>
      <c r="B95" s="5" t="s">
        <v>64</v>
      </c>
      <c r="C95" s="5"/>
      <c r="D95" s="6"/>
      <c r="E95" s="23"/>
      <c r="F95" s="58">
        <f>SUM(G95:R95)</f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</row>
    <row r="96" spans="1:18" s="10" customFormat="1" ht="20.25" customHeight="1" x14ac:dyDescent="0.15">
      <c r="A96" s="22"/>
      <c r="B96" s="5" t="s">
        <v>65</v>
      </c>
      <c r="C96" s="5"/>
      <c r="D96" s="6"/>
      <c r="E96" s="23"/>
      <c r="F96" s="58">
        <f t="shared" si="10"/>
        <v>0</v>
      </c>
      <c r="G96" s="55">
        <v>0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</row>
    <row r="97" spans="1:18" s="10" customFormat="1" ht="20.25" customHeight="1" x14ac:dyDescent="0.15">
      <c r="A97" s="25"/>
      <c r="B97" s="5" t="s">
        <v>66</v>
      </c>
      <c r="C97" s="5"/>
      <c r="D97" s="6"/>
      <c r="E97" s="23"/>
      <c r="F97" s="58">
        <f t="shared" si="10"/>
        <v>0</v>
      </c>
      <c r="G97" s="5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</row>
    <row r="98" spans="1:18" s="10" customFormat="1" ht="20.25" customHeight="1" thickBot="1" x14ac:dyDescent="0.2">
      <c r="A98" s="18"/>
      <c r="B98" s="27"/>
      <c r="C98" s="27"/>
      <c r="D98" s="28"/>
      <c r="E98" s="29"/>
      <c r="F98" s="62"/>
      <c r="G98" s="54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</row>
    <row r="99" spans="1:18" s="10" customFormat="1" ht="20.25" customHeight="1" thickBot="1" x14ac:dyDescent="0.2">
      <c r="A99" s="31"/>
      <c r="B99" s="31" t="s">
        <v>67</v>
      </c>
      <c r="C99" s="31"/>
      <c r="D99" s="32"/>
      <c r="E99" s="33"/>
      <c r="F99" s="98">
        <f>SUM(G99:R99)</f>
        <v>0</v>
      </c>
      <c r="G99" s="34">
        <f>SUM(G39:G77)+G78+G88+G89+G92+G93+G94+G96+G97+G95</f>
        <v>0</v>
      </c>
      <c r="H99" s="34">
        <f>SUM(H39:H77)+H78+H88+H89+H92+H93+H94+H96+H97+H95</f>
        <v>0</v>
      </c>
      <c r="I99" s="34">
        <f>SUM(I39:I77)+I78+I88+I89+I92+I93+I94+I96+I97+I95</f>
        <v>0</v>
      </c>
      <c r="J99" s="34">
        <f>SUM(J39:J77)+J78+J88+J89+J92+J93+J94+J96+J97+J95</f>
        <v>0</v>
      </c>
      <c r="K99" s="34">
        <f t="shared" ref="K99:R99" si="14">SUM(K40:K77)+K78+K88+K89+K92+K93+K94+K96+K97+K95</f>
        <v>0</v>
      </c>
      <c r="L99" s="34">
        <f t="shared" si="14"/>
        <v>0</v>
      </c>
      <c r="M99" s="34">
        <f t="shared" si="14"/>
        <v>0</v>
      </c>
      <c r="N99" s="34">
        <f t="shared" si="14"/>
        <v>0</v>
      </c>
      <c r="O99" s="34">
        <f t="shared" si="14"/>
        <v>0</v>
      </c>
      <c r="P99" s="34">
        <f t="shared" si="14"/>
        <v>0</v>
      </c>
      <c r="Q99" s="34">
        <f t="shared" si="14"/>
        <v>0</v>
      </c>
      <c r="R99" s="34">
        <f t="shared" si="14"/>
        <v>0</v>
      </c>
    </row>
    <row r="100" spans="1:18" ht="20.25" customHeight="1" x14ac:dyDescent="0.2">
      <c r="A100" s="74"/>
      <c r="B100" s="76" t="s">
        <v>104</v>
      </c>
      <c r="C100" s="74"/>
      <c r="D100" s="75"/>
      <c r="E100" s="75"/>
      <c r="F100" s="97">
        <f>SUM(G100:R100)</f>
        <v>0</v>
      </c>
      <c r="G100" s="78">
        <f t="shared" ref="G100:R100" si="15">G36-G99</f>
        <v>0</v>
      </c>
      <c r="H100" s="78">
        <f t="shared" si="15"/>
        <v>0</v>
      </c>
      <c r="I100" s="78">
        <f t="shared" si="15"/>
        <v>0</v>
      </c>
      <c r="J100" s="78">
        <f t="shared" si="15"/>
        <v>0</v>
      </c>
      <c r="K100" s="78">
        <f t="shared" si="15"/>
        <v>0</v>
      </c>
      <c r="L100" s="78">
        <f t="shared" si="15"/>
        <v>0</v>
      </c>
      <c r="M100" s="78">
        <f t="shared" si="15"/>
        <v>0</v>
      </c>
      <c r="N100" s="78">
        <f t="shared" si="15"/>
        <v>0</v>
      </c>
      <c r="O100" s="78">
        <f t="shared" si="15"/>
        <v>0</v>
      </c>
      <c r="P100" s="78">
        <f t="shared" si="15"/>
        <v>0</v>
      </c>
      <c r="Q100" s="78">
        <f t="shared" si="15"/>
        <v>0</v>
      </c>
      <c r="R100" s="78">
        <f t="shared" si="15"/>
        <v>0</v>
      </c>
    </row>
    <row r="101" spans="1:18" ht="20.25" customHeight="1" x14ac:dyDescent="0.2">
      <c r="A101" s="74"/>
      <c r="B101" s="76" t="s">
        <v>105</v>
      </c>
      <c r="C101" s="74"/>
      <c r="D101" s="75"/>
      <c r="E101" s="75"/>
      <c r="F101" s="97">
        <f>F9</f>
        <v>0</v>
      </c>
      <c r="G101" s="96">
        <f t="shared" ref="G101:R101" si="16">F101+G100</f>
        <v>0</v>
      </c>
      <c r="H101" s="77">
        <f t="shared" si="16"/>
        <v>0</v>
      </c>
      <c r="I101" s="77">
        <f t="shared" si="16"/>
        <v>0</v>
      </c>
      <c r="J101" s="77">
        <f t="shared" si="16"/>
        <v>0</v>
      </c>
      <c r="K101" s="77">
        <f t="shared" si="16"/>
        <v>0</v>
      </c>
      <c r="L101" s="77">
        <f t="shared" si="16"/>
        <v>0</v>
      </c>
      <c r="M101" s="77">
        <f t="shared" si="16"/>
        <v>0</v>
      </c>
      <c r="N101" s="77">
        <f t="shared" si="16"/>
        <v>0</v>
      </c>
      <c r="O101" s="77">
        <f t="shared" si="16"/>
        <v>0</v>
      </c>
      <c r="P101" s="77">
        <f t="shared" si="16"/>
        <v>0</v>
      </c>
      <c r="Q101" s="77">
        <f t="shared" si="16"/>
        <v>0</v>
      </c>
      <c r="R101" s="77">
        <f t="shared" si="16"/>
        <v>0</v>
      </c>
    </row>
    <row r="102" spans="1:18" ht="14.25" customHeight="1" x14ac:dyDescent="0.2">
      <c r="A102" s="35"/>
      <c r="B102" s="35"/>
      <c r="C102" s="35"/>
      <c r="D102" s="36"/>
      <c r="E102" s="36"/>
    </row>
    <row r="103" spans="1:18" ht="14.25" customHeight="1" x14ac:dyDescent="0.2">
      <c r="A103" s="35"/>
      <c r="B103" s="35"/>
      <c r="C103" s="35"/>
      <c r="D103" s="36"/>
      <c r="E103" s="36"/>
      <c r="I103" s="86"/>
    </row>
    <row r="104" spans="1:18" ht="14.25" customHeight="1" x14ac:dyDescent="0.2">
      <c r="A104" s="35"/>
      <c r="B104" s="35"/>
      <c r="C104" s="35"/>
      <c r="D104" s="36"/>
      <c r="E104" s="36"/>
    </row>
    <row r="105" spans="1:18" ht="14.25" customHeight="1" x14ac:dyDescent="0.2">
      <c r="A105" s="35"/>
      <c r="B105" s="35"/>
      <c r="C105" s="35"/>
      <c r="D105" s="36"/>
      <c r="E105" s="36"/>
    </row>
    <row r="106" spans="1:18" ht="14.25" customHeight="1" x14ac:dyDescent="0.2">
      <c r="A106" s="35"/>
      <c r="B106" s="35"/>
      <c r="C106" s="35"/>
      <c r="D106" s="36"/>
      <c r="E106" s="36"/>
    </row>
    <row r="107" spans="1:18" ht="14.25" customHeight="1" x14ac:dyDescent="0.2">
      <c r="A107" s="35"/>
      <c r="B107" s="35"/>
      <c r="C107" s="35"/>
      <c r="D107" s="36"/>
      <c r="E107" s="36"/>
    </row>
    <row r="108" spans="1:18" ht="14.25" customHeight="1" x14ac:dyDescent="0.2">
      <c r="A108" s="35"/>
      <c r="B108" s="35"/>
      <c r="C108" s="35"/>
      <c r="D108" s="36"/>
      <c r="E108" s="36"/>
    </row>
    <row r="109" spans="1:18" ht="14.25" customHeight="1" x14ac:dyDescent="0.2">
      <c r="A109" s="35"/>
      <c r="B109" s="35"/>
      <c r="C109" s="35"/>
      <c r="D109" s="36"/>
      <c r="E109" s="36"/>
    </row>
    <row r="110" spans="1:18" ht="14.25" customHeight="1" x14ac:dyDescent="0.2">
      <c r="A110" s="35"/>
      <c r="B110" s="35"/>
      <c r="C110" s="35"/>
      <c r="D110" s="36"/>
      <c r="E110" s="36"/>
    </row>
    <row r="111" spans="1:18" ht="14.25" customHeight="1" x14ac:dyDescent="0.2">
      <c r="A111" s="35"/>
      <c r="B111" s="35"/>
      <c r="C111" s="35"/>
      <c r="D111" s="36"/>
      <c r="E111" s="36"/>
    </row>
    <row r="112" spans="1:18" ht="14.25" customHeight="1" x14ac:dyDescent="0.2">
      <c r="A112" s="35"/>
      <c r="B112" s="35"/>
      <c r="C112" s="35"/>
      <c r="D112" s="36"/>
      <c r="E112" s="36"/>
    </row>
    <row r="113" spans="1:21" ht="14.25" customHeight="1" x14ac:dyDescent="0.2">
      <c r="A113" s="35"/>
      <c r="B113" s="35"/>
      <c r="C113" s="35"/>
      <c r="D113" s="36"/>
      <c r="E113" s="36"/>
    </row>
    <row r="114" spans="1:21" ht="14.25" customHeight="1" x14ac:dyDescent="0.2">
      <c r="A114" s="35"/>
      <c r="B114" s="35"/>
      <c r="C114" s="35"/>
      <c r="D114" s="36"/>
      <c r="E114" s="36"/>
    </row>
    <row r="115" spans="1:21" ht="14.25" customHeight="1" x14ac:dyDescent="0.2">
      <c r="A115" s="35"/>
      <c r="B115" s="35"/>
      <c r="C115" s="35"/>
      <c r="D115" s="36"/>
      <c r="E115" s="36"/>
    </row>
    <row r="116" spans="1:21" ht="14.25" customHeight="1" x14ac:dyDescent="0.2">
      <c r="A116" s="35"/>
      <c r="B116" s="35"/>
      <c r="C116" s="35"/>
      <c r="D116" s="36"/>
      <c r="E116" s="36"/>
    </row>
    <row r="117" spans="1:21" ht="14.25" customHeight="1" x14ac:dyDescent="0.2">
      <c r="A117" s="35"/>
      <c r="B117" s="35"/>
      <c r="C117" s="35"/>
      <c r="D117" s="36"/>
      <c r="E117" s="36"/>
    </row>
    <row r="118" spans="1:21" ht="14.25" customHeight="1" x14ac:dyDescent="0.2">
      <c r="A118" s="35"/>
      <c r="B118" s="35"/>
      <c r="C118" s="35"/>
      <c r="D118" s="36"/>
      <c r="E118" s="36"/>
    </row>
    <row r="119" spans="1:21" s="30" customFormat="1" ht="14.25" customHeight="1" x14ac:dyDescent="0.2">
      <c r="A119" s="35"/>
      <c r="B119" s="35"/>
      <c r="C119" s="35"/>
      <c r="D119" s="36"/>
      <c r="E119" s="36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s="30" customFormat="1" ht="14.25" customHeight="1" x14ac:dyDescent="0.2">
      <c r="A120" s="35"/>
      <c r="B120" s="35"/>
      <c r="C120" s="35"/>
      <c r="D120" s="36"/>
      <c r="E120" s="36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s="30" customFormat="1" ht="14.25" customHeight="1" x14ac:dyDescent="0.2">
      <c r="A121" s="35"/>
      <c r="B121" s="35"/>
      <c r="C121" s="35"/>
      <c r="D121" s="36"/>
      <c r="E121" s="36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s="30" customFormat="1" ht="14.25" customHeight="1" x14ac:dyDescent="0.2">
      <c r="A122" s="35"/>
      <c r="B122" s="35"/>
      <c r="C122" s="35"/>
      <c r="D122" s="36"/>
      <c r="E122" s="36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s="30" customFormat="1" ht="14.25" customHeight="1" x14ac:dyDescent="0.2">
      <c r="A123" s="35"/>
      <c r="B123" s="35"/>
      <c r="C123" s="35"/>
      <c r="D123" s="36"/>
      <c r="E123" s="36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s="30" customFormat="1" ht="14.25" customHeight="1" x14ac:dyDescent="0.2">
      <c r="A124" s="35"/>
      <c r="B124" s="35"/>
      <c r="C124" s="35"/>
      <c r="D124" s="36"/>
      <c r="E124" s="36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s="30" customFormat="1" ht="14.25" customHeight="1" x14ac:dyDescent="0.2">
      <c r="A125" s="35"/>
      <c r="B125" s="35"/>
      <c r="C125" s="35"/>
      <c r="D125" s="36"/>
      <c r="E125" s="36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s="30" customFormat="1" ht="14.25" customHeight="1" x14ac:dyDescent="0.2">
      <c r="A126" s="35"/>
      <c r="B126" s="35"/>
      <c r="C126" s="35"/>
      <c r="D126" s="36"/>
      <c r="E126" s="36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s="30" customFormat="1" ht="14.25" customHeight="1" x14ac:dyDescent="0.2">
      <c r="A127" s="35"/>
      <c r="B127" s="35"/>
      <c r="C127" s="35"/>
      <c r="D127" s="36"/>
      <c r="E127" s="36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s="30" customFormat="1" ht="14.25" customHeight="1" x14ac:dyDescent="0.2">
      <c r="A128" s="35"/>
      <c r="B128" s="35"/>
      <c r="C128" s="35"/>
      <c r="D128" s="36"/>
      <c r="E128" s="36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s="30" customFormat="1" ht="14.25" customHeight="1" x14ac:dyDescent="0.2">
      <c r="A129" s="35"/>
      <c r="B129" s="35"/>
      <c r="C129" s="35"/>
      <c r="D129" s="36"/>
      <c r="E129" s="36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s="30" customFormat="1" ht="14.25" customHeight="1" x14ac:dyDescent="0.2">
      <c r="A130" s="35"/>
      <c r="B130" s="35"/>
      <c r="C130" s="35"/>
      <c r="D130" s="36"/>
      <c r="E130" s="36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s="30" customFormat="1" ht="14.25" customHeight="1" x14ac:dyDescent="0.2">
      <c r="A131" s="35"/>
      <c r="B131" s="35"/>
      <c r="C131" s="35"/>
      <c r="D131" s="36"/>
      <c r="E131" s="36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s="30" customFormat="1" ht="14.25" customHeight="1" x14ac:dyDescent="0.2">
      <c r="A132" s="35"/>
      <c r="B132" s="35"/>
      <c r="C132" s="35"/>
      <c r="D132" s="36"/>
      <c r="E132" s="36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s="30" customFormat="1" ht="14.25" customHeight="1" x14ac:dyDescent="0.2">
      <c r="A133" s="35"/>
      <c r="B133" s="35"/>
      <c r="C133" s="35"/>
      <c r="D133" s="36"/>
      <c r="E133" s="36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s="30" customFormat="1" ht="14.25" customHeight="1" x14ac:dyDescent="0.2">
      <c r="A134" s="35"/>
      <c r="B134" s="35"/>
      <c r="C134" s="35"/>
      <c r="D134" s="36"/>
      <c r="E134" s="36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s="30" customFormat="1" ht="14.25" customHeight="1" x14ac:dyDescent="0.2">
      <c r="A135" s="35"/>
      <c r="B135" s="35"/>
      <c r="C135" s="35"/>
      <c r="D135" s="36"/>
      <c r="E135" s="36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s="30" customFormat="1" ht="14.25" customHeight="1" x14ac:dyDescent="0.2">
      <c r="A136" s="35"/>
      <c r="B136" s="35"/>
      <c r="C136" s="35"/>
      <c r="D136" s="36"/>
      <c r="E136" s="36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s="30" customFormat="1" ht="14.25" customHeight="1" x14ac:dyDescent="0.2">
      <c r="A137" s="35"/>
      <c r="B137" s="35"/>
      <c r="C137" s="35"/>
      <c r="D137" s="36"/>
      <c r="E137" s="36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s="30" customFormat="1" ht="14.25" customHeight="1" x14ac:dyDescent="0.2">
      <c r="A138" s="35"/>
      <c r="B138" s="35"/>
      <c r="C138" s="35"/>
      <c r="D138" s="36"/>
      <c r="E138" s="36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s="30" customFormat="1" ht="14.25" customHeight="1" x14ac:dyDescent="0.2">
      <c r="A139" s="35"/>
      <c r="B139" s="35"/>
      <c r="C139" s="35"/>
      <c r="D139" s="36"/>
      <c r="E139" s="36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s="30" customFormat="1" ht="14.25" customHeight="1" x14ac:dyDescent="0.2">
      <c r="A140" s="35"/>
      <c r="B140" s="35"/>
      <c r="C140" s="35"/>
      <c r="D140" s="36"/>
      <c r="E140" s="36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s="30" customFormat="1" ht="14.25" customHeight="1" x14ac:dyDescent="0.2">
      <c r="A141" s="35"/>
      <c r="B141" s="35"/>
      <c r="C141" s="35"/>
      <c r="D141" s="36"/>
      <c r="E141" s="36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s="30" customFormat="1" ht="14.25" customHeight="1" x14ac:dyDescent="0.2">
      <c r="A142" s="35"/>
      <c r="B142" s="35"/>
      <c r="C142" s="35"/>
      <c r="D142" s="36"/>
      <c r="E142" s="36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s="30" customFormat="1" ht="14.25" customHeight="1" x14ac:dyDescent="0.2">
      <c r="A143" s="35"/>
      <c r="B143" s="35"/>
      <c r="C143" s="35"/>
      <c r="D143" s="36"/>
      <c r="E143" s="36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s="30" customFormat="1" ht="14.25" customHeight="1" x14ac:dyDescent="0.2">
      <c r="A144" s="35"/>
      <c r="B144" s="35"/>
      <c r="C144" s="35"/>
      <c r="D144" s="36"/>
      <c r="E144" s="36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s="30" customFormat="1" ht="14.25" customHeight="1" x14ac:dyDescent="0.2">
      <c r="A145" s="35"/>
      <c r="B145" s="35"/>
      <c r="C145" s="35"/>
      <c r="D145" s="36"/>
      <c r="E145" s="36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s="30" customFormat="1" ht="14.25" customHeight="1" x14ac:dyDescent="0.2">
      <c r="A146" s="35"/>
      <c r="B146" s="35"/>
      <c r="C146" s="35"/>
      <c r="D146" s="36"/>
      <c r="E146" s="36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s="30" customFormat="1" ht="14.25" customHeight="1" x14ac:dyDescent="0.2">
      <c r="A147" s="35"/>
      <c r="B147" s="35"/>
      <c r="C147" s="35"/>
      <c r="D147" s="36"/>
      <c r="E147" s="36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s="30" customFormat="1" ht="14.25" customHeight="1" x14ac:dyDescent="0.2">
      <c r="A148" s="35"/>
      <c r="B148" s="35"/>
      <c r="C148" s="35"/>
      <c r="D148" s="36"/>
      <c r="E148" s="36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s="30" customFormat="1" ht="14.25" customHeight="1" x14ac:dyDescent="0.2">
      <c r="A149" s="35"/>
      <c r="B149" s="35"/>
      <c r="C149" s="35"/>
      <c r="D149" s="36"/>
      <c r="E149" s="36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s="30" customFormat="1" ht="14.25" customHeight="1" x14ac:dyDescent="0.2">
      <c r="A150" s="35"/>
      <c r="B150" s="35"/>
      <c r="C150" s="35"/>
      <c r="D150" s="36"/>
      <c r="E150" s="36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s="30" customFormat="1" ht="14.25" customHeight="1" x14ac:dyDescent="0.2">
      <c r="A151" s="35"/>
      <c r="B151" s="35"/>
      <c r="C151" s="35"/>
      <c r="D151" s="36"/>
      <c r="E151" s="36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s="30" customFormat="1" ht="14.25" customHeight="1" x14ac:dyDescent="0.2">
      <c r="A152" s="35"/>
      <c r="B152" s="35"/>
      <c r="C152" s="35"/>
      <c r="D152" s="36"/>
      <c r="E152" s="36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s="30" customFormat="1" ht="14.25" customHeight="1" x14ac:dyDescent="0.2">
      <c r="A153" s="35"/>
      <c r="B153" s="35"/>
      <c r="C153" s="35"/>
      <c r="D153" s="36"/>
      <c r="E153" s="36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s="30" customFormat="1" ht="14.25" customHeight="1" x14ac:dyDescent="0.2">
      <c r="A154" s="35"/>
      <c r="B154" s="35"/>
      <c r="C154" s="35"/>
      <c r="D154" s="36"/>
      <c r="E154" s="36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s="30" customFormat="1" ht="14.25" customHeight="1" x14ac:dyDescent="0.2">
      <c r="A155" s="35"/>
      <c r="B155" s="35"/>
      <c r="C155" s="35"/>
      <c r="D155" s="36"/>
      <c r="E155" s="36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s="30" customFormat="1" ht="14.25" customHeight="1" x14ac:dyDescent="0.2">
      <c r="A156" s="35"/>
      <c r="B156" s="35"/>
      <c r="C156" s="35"/>
      <c r="D156" s="36"/>
      <c r="E156" s="36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s="30" customFormat="1" ht="14.25" customHeight="1" x14ac:dyDescent="0.2">
      <c r="A157" s="35"/>
      <c r="B157" s="35"/>
      <c r="C157" s="35"/>
      <c r="D157" s="36"/>
      <c r="E157" s="36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s="30" customFormat="1" ht="14.25" customHeight="1" x14ac:dyDescent="0.2">
      <c r="A158" s="35"/>
      <c r="B158" s="35"/>
      <c r="C158" s="35"/>
      <c r="D158" s="36"/>
      <c r="E158" s="36"/>
      <c r="U158" s="1"/>
    </row>
    <row r="159" spans="1:21" s="30" customFormat="1" ht="14.25" customHeight="1" x14ac:dyDescent="0.2">
      <c r="A159" s="35"/>
      <c r="B159" s="35"/>
      <c r="C159" s="35"/>
      <c r="D159" s="36"/>
      <c r="E159" s="36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s="30" customFormat="1" ht="14.25" customHeight="1" x14ac:dyDescent="0.2">
      <c r="A160" s="35"/>
      <c r="B160" s="35"/>
      <c r="C160" s="35"/>
      <c r="D160" s="36"/>
      <c r="E160" s="36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s="30" customFormat="1" ht="14.25" customHeight="1" x14ac:dyDescent="0.2">
      <c r="A161" s="35"/>
      <c r="B161" s="35"/>
      <c r="C161" s="35"/>
      <c r="D161" s="36"/>
      <c r="E161" s="36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s="30" customFormat="1" ht="14.25" customHeight="1" x14ac:dyDescent="0.2">
      <c r="A162" s="35"/>
      <c r="B162" s="35"/>
      <c r="C162" s="35"/>
      <c r="D162" s="36"/>
      <c r="E162" s="36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s="30" customFormat="1" ht="14.25" customHeight="1" x14ac:dyDescent="0.2">
      <c r="A163" s="35"/>
      <c r="B163" s="35"/>
      <c r="C163" s="35"/>
      <c r="D163" s="36"/>
      <c r="E163" s="36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s="30" customFormat="1" ht="14.25" customHeight="1" x14ac:dyDescent="0.2">
      <c r="A164" s="35"/>
      <c r="B164" s="35"/>
      <c r="C164" s="35"/>
      <c r="D164" s="36"/>
      <c r="E164" s="36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s="30" customFormat="1" ht="14.25" customHeight="1" x14ac:dyDescent="0.2">
      <c r="A165" s="35"/>
      <c r="B165" s="35"/>
      <c r="C165" s="35"/>
      <c r="D165" s="36"/>
      <c r="E165" s="36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s="30" customFormat="1" ht="14.25" customHeight="1" x14ac:dyDescent="0.2">
      <c r="A166" s="35"/>
      <c r="B166" s="35"/>
      <c r="C166" s="35"/>
      <c r="D166" s="36"/>
      <c r="E166" s="36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s="30" customFormat="1" ht="14.25" customHeight="1" x14ac:dyDescent="0.2">
      <c r="A167" s="35"/>
      <c r="B167" s="35"/>
      <c r="C167" s="35"/>
      <c r="D167" s="36"/>
      <c r="E167" s="36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s="30" customFormat="1" ht="14.25" customHeight="1" x14ac:dyDescent="0.2">
      <c r="A168" s="35"/>
      <c r="B168" s="35"/>
      <c r="C168" s="35"/>
      <c r="D168" s="36"/>
      <c r="E168" s="36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s="30" customFormat="1" ht="14.25" customHeight="1" x14ac:dyDescent="0.2">
      <c r="A169" s="35"/>
      <c r="B169" s="35"/>
      <c r="C169" s="35"/>
      <c r="D169" s="36"/>
      <c r="E169" s="36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s="30" customFormat="1" ht="14.25" customHeight="1" x14ac:dyDescent="0.2">
      <c r="A170" s="35"/>
      <c r="B170" s="35"/>
      <c r="C170" s="35"/>
      <c r="D170" s="36"/>
      <c r="E170" s="36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s="30" customFormat="1" ht="14.25" customHeight="1" x14ac:dyDescent="0.2">
      <c r="A171" s="35"/>
      <c r="B171" s="35"/>
      <c r="C171" s="35"/>
      <c r="D171" s="36"/>
      <c r="E171" s="36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s="30" customFormat="1" ht="14.25" customHeight="1" x14ac:dyDescent="0.2">
      <c r="A172" s="35"/>
      <c r="B172" s="35"/>
      <c r="C172" s="35"/>
      <c r="D172" s="36"/>
      <c r="E172" s="36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s="30" customFormat="1" ht="14.25" customHeight="1" x14ac:dyDescent="0.2">
      <c r="A173" s="35"/>
      <c r="B173" s="35"/>
      <c r="C173" s="35"/>
      <c r="D173" s="36"/>
      <c r="E173" s="36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s="30" customFormat="1" ht="14.25" customHeight="1" x14ac:dyDescent="0.2">
      <c r="A174" s="35"/>
      <c r="B174" s="35"/>
      <c r="C174" s="35"/>
      <c r="D174" s="36"/>
      <c r="E174" s="36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s="30" customFormat="1" ht="14.25" customHeight="1" x14ac:dyDescent="0.2">
      <c r="A175" s="35"/>
      <c r="B175" s="35"/>
      <c r="C175" s="35"/>
      <c r="D175" s="36"/>
      <c r="E175" s="36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s="30" customFormat="1" ht="14.25" customHeight="1" x14ac:dyDescent="0.2">
      <c r="A176" s="35"/>
      <c r="B176" s="35"/>
      <c r="C176" s="35"/>
      <c r="D176" s="36"/>
      <c r="E176" s="36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s="30" customFormat="1" ht="14.25" customHeight="1" x14ac:dyDescent="0.2">
      <c r="A177" s="35"/>
      <c r="B177" s="35"/>
      <c r="C177" s="35"/>
      <c r="D177" s="36"/>
      <c r="E177" s="36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s="30" customFormat="1" ht="14.25" customHeight="1" x14ac:dyDescent="0.2">
      <c r="A178" s="35"/>
      <c r="B178" s="35"/>
      <c r="C178" s="35"/>
      <c r="D178" s="36"/>
      <c r="E178" s="36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s="30" customFormat="1" ht="14.25" customHeight="1" x14ac:dyDescent="0.2">
      <c r="A179" s="35"/>
      <c r="B179" s="35"/>
      <c r="C179" s="35"/>
      <c r="D179" s="36"/>
      <c r="E179" s="36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s="30" customFormat="1" ht="14.25" customHeight="1" x14ac:dyDescent="0.2">
      <c r="A180" s="35"/>
      <c r="B180" s="35"/>
      <c r="C180" s="35"/>
      <c r="D180" s="36"/>
      <c r="E180" s="36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s="30" customFormat="1" ht="14.25" customHeight="1" x14ac:dyDescent="0.2">
      <c r="A181" s="35"/>
      <c r="B181" s="35"/>
      <c r="C181" s="35"/>
      <c r="D181" s="36"/>
      <c r="E181" s="36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s="30" customFormat="1" ht="14.25" customHeight="1" x14ac:dyDescent="0.2">
      <c r="A182" s="35"/>
      <c r="B182" s="35"/>
      <c r="C182" s="35"/>
      <c r="D182" s="36"/>
      <c r="E182" s="36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s="30" customFormat="1" ht="14.25" customHeight="1" x14ac:dyDescent="0.2">
      <c r="A183" s="35"/>
      <c r="B183" s="35"/>
      <c r="C183" s="35"/>
      <c r="D183" s="36"/>
      <c r="E183" s="36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s="30" customFormat="1" ht="14.25" customHeight="1" x14ac:dyDescent="0.2">
      <c r="A184" s="35"/>
      <c r="B184" s="35"/>
      <c r="C184" s="35"/>
      <c r="D184" s="36"/>
      <c r="E184" s="36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s="30" customFormat="1" ht="14.25" customHeight="1" x14ac:dyDescent="0.2">
      <c r="A185" s="35"/>
      <c r="B185" s="35"/>
      <c r="C185" s="35"/>
      <c r="D185" s="36"/>
      <c r="E185" s="36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s="30" customFormat="1" ht="14.25" customHeight="1" x14ac:dyDescent="0.2">
      <c r="A186" s="35"/>
      <c r="B186" s="35"/>
      <c r="C186" s="35"/>
      <c r="D186" s="36"/>
      <c r="E186" s="36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s="30" customFormat="1" ht="14.25" customHeight="1" x14ac:dyDescent="0.2">
      <c r="A187" s="35"/>
      <c r="B187" s="35"/>
      <c r="C187" s="35"/>
      <c r="D187" s="36"/>
      <c r="E187" s="36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s="30" customFormat="1" ht="14.25" customHeight="1" x14ac:dyDescent="0.2">
      <c r="A188" s="35"/>
      <c r="B188" s="35"/>
      <c r="C188" s="35"/>
      <c r="D188" s="36"/>
      <c r="E188" s="36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s="30" customFormat="1" ht="14.25" customHeight="1" x14ac:dyDescent="0.2">
      <c r="A189" s="35"/>
      <c r="B189" s="35"/>
      <c r="C189" s="35"/>
      <c r="D189" s="36"/>
      <c r="E189" s="36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s="30" customFormat="1" ht="14.25" customHeight="1" x14ac:dyDescent="0.2">
      <c r="A190" s="35"/>
      <c r="B190" s="35"/>
      <c r="C190" s="35"/>
      <c r="D190" s="36"/>
      <c r="E190" s="36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s="30" customFormat="1" ht="14.25" customHeight="1" x14ac:dyDescent="0.2">
      <c r="A191" s="35"/>
      <c r="B191" s="35"/>
      <c r="C191" s="35"/>
      <c r="D191" s="36"/>
      <c r="E191" s="36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s="30" customFormat="1" ht="14.25" customHeight="1" x14ac:dyDescent="0.2">
      <c r="A192" s="35"/>
      <c r="B192" s="35"/>
      <c r="C192" s="35"/>
      <c r="D192" s="36"/>
      <c r="E192" s="36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s="30" customFormat="1" ht="14.25" customHeight="1" x14ac:dyDescent="0.2">
      <c r="A193" s="35"/>
      <c r="B193" s="35"/>
      <c r="C193" s="35"/>
      <c r="D193" s="36"/>
      <c r="E193" s="36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s="30" customFormat="1" ht="14.25" customHeight="1" x14ac:dyDescent="0.2">
      <c r="A194" s="35"/>
      <c r="B194" s="35"/>
      <c r="C194" s="35"/>
      <c r="D194" s="36"/>
      <c r="E194" s="36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s="30" customFormat="1" ht="14.25" customHeight="1" x14ac:dyDescent="0.2">
      <c r="A195" s="35"/>
      <c r="B195" s="35"/>
      <c r="C195" s="35"/>
      <c r="D195" s="36"/>
      <c r="E195" s="36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s="30" customFormat="1" ht="14.25" customHeight="1" x14ac:dyDescent="0.2">
      <c r="A196" s="35"/>
      <c r="B196" s="35"/>
      <c r="C196" s="35"/>
      <c r="D196" s="36"/>
      <c r="E196" s="36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s="30" customFormat="1" ht="14.25" customHeight="1" x14ac:dyDescent="0.2">
      <c r="A197" s="35"/>
      <c r="B197" s="35"/>
      <c r="C197" s="35"/>
      <c r="D197" s="36"/>
      <c r="E197" s="36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s="30" customFormat="1" ht="14.25" customHeight="1" x14ac:dyDescent="0.2">
      <c r="A198" s="35"/>
      <c r="B198" s="35"/>
      <c r="C198" s="35"/>
      <c r="D198" s="36"/>
      <c r="E198" s="36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s="30" customFormat="1" ht="14.25" customHeight="1" x14ac:dyDescent="0.2">
      <c r="A199" s="35"/>
      <c r="B199" s="35"/>
      <c r="C199" s="35"/>
      <c r="D199" s="36"/>
      <c r="E199" s="36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s="30" customFormat="1" ht="14.25" customHeight="1" x14ac:dyDescent="0.2">
      <c r="A200" s="35"/>
      <c r="B200" s="35"/>
      <c r="C200" s="35"/>
      <c r="D200" s="36"/>
      <c r="E200" s="36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s="30" customFormat="1" ht="14.25" customHeight="1" x14ac:dyDescent="0.2">
      <c r="A201" s="35"/>
      <c r="B201" s="35"/>
      <c r="C201" s="35"/>
      <c r="D201" s="36"/>
      <c r="E201" s="36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s="30" customFormat="1" ht="14.25" customHeight="1" x14ac:dyDescent="0.2">
      <c r="A202" s="35"/>
      <c r="B202" s="35"/>
      <c r="C202" s="35"/>
      <c r="D202" s="36"/>
      <c r="E202" s="36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s="30" customFormat="1" ht="14.25" customHeight="1" x14ac:dyDescent="0.2">
      <c r="A203" s="35"/>
      <c r="B203" s="35"/>
      <c r="C203" s="35"/>
      <c r="D203" s="36"/>
      <c r="E203" s="36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s="30" customFormat="1" ht="14.25" customHeight="1" x14ac:dyDescent="0.2">
      <c r="A204" s="35"/>
      <c r="B204" s="35"/>
      <c r="C204" s="35"/>
      <c r="D204" s="36"/>
      <c r="E204" s="36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s="30" customFormat="1" ht="14.25" customHeight="1" x14ac:dyDescent="0.2">
      <c r="A205" s="35"/>
      <c r="B205" s="35"/>
      <c r="C205" s="35"/>
      <c r="D205" s="36"/>
      <c r="E205" s="36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s="30" customFormat="1" ht="14.25" customHeight="1" x14ac:dyDescent="0.2">
      <c r="A206" s="35"/>
      <c r="B206" s="35"/>
      <c r="C206" s="35"/>
      <c r="D206" s="36"/>
      <c r="E206" s="36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s="30" customFormat="1" ht="14.25" customHeight="1" x14ac:dyDescent="0.2">
      <c r="A207" s="35"/>
      <c r="B207" s="35"/>
      <c r="C207" s="35"/>
      <c r="D207" s="36"/>
      <c r="E207" s="36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s="30" customFormat="1" ht="14.25" customHeight="1" x14ac:dyDescent="0.2">
      <c r="A208" s="35"/>
      <c r="B208" s="35"/>
      <c r="C208" s="35"/>
      <c r="D208" s="36"/>
      <c r="E208" s="36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s="30" customFormat="1" ht="14.25" customHeight="1" x14ac:dyDescent="0.2">
      <c r="A209" s="35"/>
      <c r="B209" s="35"/>
      <c r="C209" s="35"/>
      <c r="D209" s="36"/>
      <c r="E209" s="36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s="30" customFormat="1" ht="14.25" customHeight="1" x14ac:dyDescent="0.2">
      <c r="A210" s="35"/>
      <c r="B210" s="35"/>
      <c r="C210" s="35"/>
      <c r="D210" s="36"/>
      <c r="E210" s="36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s="30" customFormat="1" ht="14.25" customHeight="1" x14ac:dyDescent="0.2">
      <c r="A211" s="35"/>
      <c r="B211" s="35"/>
      <c r="C211" s="35"/>
      <c r="D211" s="36"/>
      <c r="E211" s="36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s="30" customFormat="1" ht="14.25" customHeight="1" x14ac:dyDescent="0.2">
      <c r="A212" s="35"/>
      <c r="B212" s="35"/>
      <c r="C212" s="35"/>
      <c r="D212" s="36"/>
      <c r="E212" s="36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s="30" customFormat="1" ht="14.25" customHeight="1" x14ac:dyDescent="0.2">
      <c r="A213" s="35"/>
      <c r="B213" s="35"/>
      <c r="C213" s="35"/>
      <c r="D213" s="36"/>
      <c r="E213" s="36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s="30" customFormat="1" ht="14.25" customHeight="1" x14ac:dyDescent="0.2">
      <c r="A214" s="35"/>
      <c r="B214" s="35"/>
      <c r="C214" s="35"/>
      <c r="D214" s="36"/>
      <c r="E214" s="36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s="30" customFormat="1" ht="14.25" customHeight="1" x14ac:dyDescent="0.2">
      <c r="A215" s="35"/>
      <c r="B215" s="35"/>
      <c r="C215" s="35"/>
      <c r="D215" s="36"/>
      <c r="E215" s="36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s="30" customFormat="1" ht="14.25" customHeight="1" x14ac:dyDescent="0.2">
      <c r="A216" s="35"/>
      <c r="B216" s="35"/>
      <c r="C216" s="35"/>
      <c r="D216" s="36"/>
      <c r="E216" s="36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s="30" customFormat="1" ht="14.25" customHeight="1" x14ac:dyDescent="0.2">
      <c r="A217" s="35"/>
      <c r="B217" s="35"/>
      <c r="C217" s="35"/>
      <c r="D217" s="36"/>
      <c r="E217" s="36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s="30" customFormat="1" ht="14.25" customHeight="1" x14ac:dyDescent="0.2">
      <c r="A218" s="35"/>
      <c r="B218" s="35"/>
      <c r="C218" s="35"/>
      <c r="D218" s="36"/>
      <c r="E218" s="36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s="30" customFormat="1" ht="14.25" customHeight="1" x14ac:dyDescent="0.2">
      <c r="A219" s="35"/>
      <c r="B219" s="35"/>
      <c r="C219" s="35"/>
      <c r="D219" s="36"/>
      <c r="E219" s="36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s="30" customFormat="1" ht="14.25" customHeight="1" x14ac:dyDescent="0.2">
      <c r="A220" s="35"/>
      <c r="B220" s="35"/>
      <c r="C220" s="35"/>
      <c r="D220" s="36"/>
      <c r="E220" s="3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s="30" customFormat="1" ht="14.25" customHeight="1" x14ac:dyDescent="0.2">
      <c r="A221" s="35"/>
      <c r="B221" s="35"/>
      <c r="C221" s="35"/>
      <c r="D221" s="36"/>
      <c r="E221" s="36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s="30" customFormat="1" ht="14.25" customHeight="1" x14ac:dyDescent="0.2">
      <c r="A222" s="35"/>
      <c r="B222" s="35"/>
      <c r="C222" s="35"/>
      <c r="D222" s="36"/>
      <c r="E222" s="36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s="30" customFormat="1" ht="14.25" customHeight="1" x14ac:dyDescent="0.2">
      <c r="A223" s="35"/>
      <c r="B223" s="35"/>
      <c r="C223" s="35"/>
      <c r="D223" s="36"/>
      <c r="E223" s="36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s="30" customFormat="1" ht="14.25" customHeight="1" x14ac:dyDescent="0.2">
      <c r="A224" s="35"/>
      <c r="B224" s="35"/>
      <c r="C224" s="35"/>
      <c r="D224" s="36"/>
      <c r="E224" s="36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s="30" customFormat="1" ht="14.25" customHeight="1" x14ac:dyDescent="0.2">
      <c r="A225" s="35"/>
      <c r="B225" s="35"/>
      <c r="C225" s="35"/>
      <c r="D225" s="36"/>
      <c r="E225" s="36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s="30" customFormat="1" ht="14.25" customHeight="1" x14ac:dyDescent="0.2">
      <c r="A226" s="35"/>
      <c r="B226" s="35"/>
      <c r="C226" s="35"/>
      <c r="D226" s="36"/>
      <c r="E226" s="36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s="30" customFormat="1" ht="14.25" customHeight="1" x14ac:dyDescent="0.2">
      <c r="A227" s="35"/>
      <c r="B227" s="35"/>
      <c r="C227" s="35"/>
      <c r="D227" s="36"/>
      <c r="E227" s="36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s="30" customFormat="1" ht="14.25" customHeight="1" x14ac:dyDescent="0.2">
      <c r="A228" s="35"/>
      <c r="B228" s="35"/>
      <c r="C228" s="35"/>
      <c r="D228" s="36"/>
      <c r="E228" s="36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s="30" customFormat="1" ht="14.25" customHeight="1" x14ac:dyDescent="0.2">
      <c r="A229" s="35"/>
      <c r="B229" s="35"/>
      <c r="C229" s="35"/>
      <c r="D229" s="36"/>
      <c r="E229" s="36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s="30" customFormat="1" ht="14.25" customHeight="1" x14ac:dyDescent="0.2">
      <c r="A230" s="35"/>
      <c r="B230" s="35"/>
      <c r="C230" s="35"/>
      <c r="D230" s="36"/>
      <c r="E230" s="36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s="30" customFormat="1" ht="14.25" customHeight="1" x14ac:dyDescent="0.2">
      <c r="A231" s="35"/>
      <c r="B231" s="35"/>
      <c r="C231" s="35"/>
      <c r="D231" s="36"/>
      <c r="E231" s="36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s="30" customFormat="1" ht="14.25" customHeight="1" x14ac:dyDescent="0.2">
      <c r="A232" s="35"/>
      <c r="B232" s="35"/>
      <c r="C232" s="35"/>
      <c r="D232" s="36"/>
      <c r="E232" s="3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s="30" customFormat="1" ht="14.25" customHeight="1" x14ac:dyDescent="0.2">
      <c r="A233" s="35"/>
      <c r="B233" s="35"/>
      <c r="C233" s="35"/>
      <c r="D233" s="36"/>
      <c r="E233" s="36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s="30" customFormat="1" ht="14.25" customHeight="1" x14ac:dyDescent="0.2">
      <c r="A234" s="35"/>
      <c r="B234" s="35"/>
      <c r="C234" s="35"/>
      <c r="D234" s="36"/>
      <c r="E234" s="36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s="30" customFormat="1" ht="14.25" customHeight="1" x14ac:dyDescent="0.2">
      <c r="A235" s="35"/>
      <c r="B235" s="35"/>
      <c r="C235" s="35"/>
      <c r="D235" s="36"/>
      <c r="E235" s="36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s="30" customFormat="1" ht="14.25" customHeight="1" x14ac:dyDescent="0.2">
      <c r="A236" s="35"/>
      <c r="B236" s="35"/>
      <c r="C236" s="35"/>
      <c r="D236" s="36"/>
      <c r="E236" s="36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s="30" customFormat="1" ht="14.25" customHeight="1" x14ac:dyDescent="0.2">
      <c r="A237" s="35"/>
      <c r="B237" s="35"/>
      <c r="C237" s="35"/>
      <c r="D237" s="36"/>
      <c r="E237" s="3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s="30" customFormat="1" ht="14.25" customHeight="1" x14ac:dyDescent="0.2">
      <c r="A238" s="35"/>
      <c r="B238" s="35"/>
      <c r="C238" s="35"/>
      <c r="D238" s="36"/>
      <c r="E238" s="36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s="30" customFormat="1" ht="14.25" customHeight="1" x14ac:dyDescent="0.2">
      <c r="A239" s="35"/>
      <c r="B239" s="35"/>
      <c r="C239" s="35"/>
      <c r="D239" s="36"/>
      <c r="E239" s="36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s="30" customFormat="1" ht="14.25" customHeight="1" x14ac:dyDescent="0.2">
      <c r="A240" s="35"/>
      <c r="B240" s="35"/>
      <c r="C240" s="35"/>
      <c r="D240" s="36"/>
      <c r="E240" s="36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s="30" customFormat="1" ht="14.25" customHeight="1" x14ac:dyDescent="0.2">
      <c r="A241" s="35"/>
      <c r="B241" s="35"/>
      <c r="C241" s="35"/>
      <c r="D241" s="36"/>
      <c r="E241" s="36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s="30" customFormat="1" ht="14.25" customHeight="1" x14ac:dyDescent="0.2">
      <c r="A242" s="35"/>
      <c r="B242" s="35"/>
      <c r="C242" s="35"/>
      <c r="D242" s="36"/>
      <c r="E242" s="36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s="30" customFormat="1" ht="14.25" customHeight="1" x14ac:dyDescent="0.2">
      <c r="A243" s="35"/>
      <c r="B243" s="35"/>
      <c r="C243" s="35"/>
      <c r="D243" s="36"/>
      <c r="E243" s="36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s="30" customFormat="1" ht="14.25" customHeight="1" x14ac:dyDescent="0.2">
      <c r="A244" s="35"/>
      <c r="B244" s="35"/>
      <c r="C244" s="35"/>
      <c r="D244" s="36"/>
      <c r="E244" s="36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s="30" customFormat="1" ht="14.25" customHeight="1" x14ac:dyDescent="0.2">
      <c r="A245" s="35"/>
      <c r="B245" s="35"/>
      <c r="C245" s="35"/>
      <c r="D245" s="36"/>
      <c r="E245" s="36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s="30" customFormat="1" ht="14.25" customHeight="1" x14ac:dyDescent="0.2">
      <c r="A246" s="35"/>
      <c r="B246" s="35"/>
      <c r="C246" s="35"/>
      <c r="D246" s="36"/>
      <c r="E246" s="36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s="30" customFormat="1" ht="14.25" customHeight="1" x14ac:dyDescent="0.2">
      <c r="A247" s="35"/>
      <c r="B247" s="35"/>
      <c r="C247" s="35"/>
      <c r="D247" s="36"/>
      <c r="E247" s="36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s="30" customFormat="1" ht="14.25" customHeight="1" x14ac:dyDescent="0.2">
      <c r="A248" s="35"/>
      <c r="B248" s="35"/>
      <c r="C248" s="35"/>
      <c r="D248" s="36"/>
      <c r="E248" s="36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s="30" customFormat="1" ht="14.25" customHeight="1" x14ac:dyDescent="0.2">
      <c r="A249" s="35"/>
      <c r="B249" s="35"/>
      <c r="C249" s="35"/>
      <c r="D249" s="36"/>
      <c r="E249" s="36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s="30" customFormat="1" ht="14.25" customHeight="1" x14ac:dyDescent="0.2">
      <c r="A250" s="35"/>
      <c r="B250" s="35"/>
      <c r="C250" s="35"/>
      <c r="D250" s="36"/>
      <c r="E250" s="36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s="30" customFormat="1" ht="14.25" customHeight="1" x14ac:dyDescent="0.2">
      <c r="A251" s="35"/>
      <c r="B251" s="35"/>
      <c r="C251" s="35"/>
      <c r="D251" s="36"/>
      <c r="E251" s="36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s="30" customFormat="1" ht="14.25" customHeight="1" x14ac:dyDescent="0.2">
      <c r="A252" s="35"/>
      <c r="B252" s="35"/>
      <c r="C252" s="35"/>
      <c r="D252" s="36"/>
      <c r="E252" s="36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s="30" customFormat="1" ht="14.25" customHeight="1" x14ac:dyDescent="0.2">
      <c r="A253" s="35"/>
      <c r="B253" s="35"/>
      <c r="C253" s="35"/>
      <c r="D253" s="36"/>
      <c r="E253" s="36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s="30" customFormat="1" ht="14.25" customHeight="1" x14ac:dyDescent="0.2">
      <c r="A254" s="35"/>
      <c r="B254" s="35"/>
      <c r="C254" s="35"/>
      <c r="D254" s="36"/>
      <c r="E254" s="36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s="30" customFormat="1" ht="14.25" customHeight="1" x14ac:dyDescent="0.2">
      <c r="A255" s="35"/>
      <c r="B255" s="35"/>
      <c r="C255" s="35"/>
      <c r="D255" s="36"/>
      <c r="E255" s="36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s="30" customFormat="1" ht="14.25" customHeight="1" x14ac:dyDescent="0.2">
      <c r="A256" s="35"/>
      <c r="B256" s="35"/>
      <c r="C256" s="35"/>
      <c r="D256" s="36"/>
      <c r="E256" s="36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s="30" customFormat="1" ht="14.25" customHeight="1" x14ac:dyDescent="0.2">
      <c r="A257" s="35"/>
      <c r="B257" s="35"/>
      <c r="C257" s="35"/>
      <c r="D257" s="36"/>
      <c r="E257" s="36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s="30" customFormat="1" ht="14.25" customHeight="1" x14ac:dyDescent="0.2">
      <c r="A258" s="35"/>
      <c r="B258" s="35"/>
      <c r="C258" s="35"/>
      <c r="D258" s="36"/>
      <c r="E258" s="36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s="30" customFormat="1" ht="14.25" customHeight="1" x14ac:dyDescent="0.2">
      <c r="A259" s="35"/>
      <c r="B259" s="35"/>
      <c r="C259" s="35"/>
      <c r="D259" s="36"/>
      <c r="E259" s="36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s="30" customFormat="1" ht="14.25" customHeight="1" x14ac:dyDescent="0.2">
      <c r="A260" s="35"/>
      <c r="B260" s="35"/>
      <c r="C260" s="35"/>
      <c r="D260" s="36"/>
      <c r="E260" s="36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s="30" customFormat="1" ht="14.25" customHeight="1" x14ac:dyDescent="0.2">
      <c r="A261" s="35"/>
      <c r="B261" s="35"/>
      <c r="C261" s="35"/>
      <c r="D261" s="36"/>
      <c r="E261" s="36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s="30" customFormat="1" ht="14.25" customHeight="1" x14ac:dyDescent="0.2">
      <c r="A262" s="35"/>
      <c r="B262" s="35"/>
      <c r="C262" s="35"/>
      <c r="D262" s="36"/>
      <c r="E262" s="36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s="30" customFormat="1" ht="14.25" customHeight="1" x14ac:dyDescent="0.2">
      <c r="A263" s="35"/>
      <c r="B263" s="35"/>
      <c r="C263" s="35"/>
      <c r="D263" s="36"/>
      <c r="E263" s="36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s="30" customFormat="1" ht="14.25" customHeight="1" x14ac:dyDescent="0.2">
      <c r="A264" s="35"/>
      <c r="B264" s="35"/>
      <c r="C264" s="35"/>
      <c r="D264" s="36"/>
      <c r="E264" s="36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s="30" customFormat="1" ht="14.25" customHeight="1" x14ac:dyDescent="0.2">
      <c r="A265" s="35"/>
      <c r="B265" s="35"/>
      <c r="C265" s="35"/>
      <c r="D265" s="36"/>
      <c r="E265" s="36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s="30" customFormat="1" ht="14.25" customHeight="1" x14ac:dyDescent="0.2">
      <c r="A266" s="35"/>
      <c r="B266" s="35"/>
      <c r="C266" s="35"/>
      <c r="D266" s="36"/>
      <c r="E266" s="36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s="30" customFormat="1" ht="14.25" customHeight="1" x14ac:dyDescent="0.2">
      <c r="A267" s="35"/>
      <c r="B267" s="35"/>
      <c r="C267" s="35"/>
      <c r="D267" s="36"/>
      <c r="E267" s="36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s="30" customFormat="1" ht="14.25" customHeight="1" x14ac:dyDescent="0.2">
      <c r="A268" s="35"/>
      <c r="B268" s="35"/>
      <c r="C268" s="35"/>
      <c r="D268" s="36"/>
      <c r="E268" s="36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s="30" customFormat="1" ht="14.25" customHeight="1" x14ac:dyDescent="0.2">
      <c r="A269" s="35"/>
      <c r="B269" s="35"/>
      <c r="C269" s="35"/>
      <c r="D269" s="36"/>
      <c r="E269" s="36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s="30" customFormat="1" ht="14.25" customHeight="1" x14ac:dyDescent="0.2">
      <c r="A270" s="35"/>
      <c r="B270" s="35"/>
      <c r="C270" s="35"/>
      <c r="D270" s="36"/>
      <c r="E270" s="36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s="30" customFormat="1" ht="14.25" customHeight="1" x14ac:dyDescent="0.2">
      <c r="A271" s="35"/>
      <c r="B271" s="35"/>
      <c r="C271" s="35"/>
      <c r="D271" s="36"/>
      <c r="E271" s="36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s="30" customFormat="1" ht="14.25" customHeight="1" x14ac:dyDescent="0.2">
      <c r="A272" s="35"/>
      <c r="B272" s="35"/>
      <c r="C272" s="35"/>
      <c r="D272" s="36"/>
      <c r="E272" s="36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s="30" customFormat="1" ht="14.25" customHeight="1" x14ac:dyDescent="0.2">
      <c r="A273" s="35"/>
      <c r="B273" s="35"/>
      <c r="C273" s="35"/>
      <c r="D273" s="36"/>
      <c r="E273" s="36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s="30" customFormat="1" ht="14.25" customHeight="1" x14ac:dyDescent="0.2">
      <c r="A274" s="35"/>
      <c r="B274" s="35"/>
      <c r="C274" s="35"/>
      <c r="D274" s="36"/>
      <c r="E274" s="36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s="30" customFormat="1" ht="14.25" customHeight="1" x14ac:dyDescent="0.2">
      <c r="A275" s="35"/>
      <c r="B275" s="35"/>
      <c r="C275" s="35"/>
      <c r="D275" s="36"/>
      <c r="E275" s="36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s="30" customFormat="1" ht="14.25" customHeight="1" x14ac:dyDescent="0.2">
      <c r="A276" s="35"/>
      <c r="B276" s="35"/>
      <c r="C276" s="35"/>
      <c r="D276" s="36"/>
      <c r="E276" s="36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s="30" customFormat="1" ht="14.25" customHeight="1" x14ac:dyDescent="0.2">
      <c r="A277" s="35"/>
      <c r="B277" s="35"/>
      <c r="C277" s="35"/>
      <c r="D277" s="36"/>
      <c r="E277" s="36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s="30" customFormat="1" ht="14.25" customHeight="1" x14ac:dyDescent="0.2">
      <c r="A278" s="35"/>
      <c r="B278" s="35"/>
      <c r="C278" s="35"/>
      <c r="D278" s="36"/>
      <c r="E278" s="36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s="30" customFormat="1" ht="14.25" customHeight="1" x14ac:dyDescent="0.2">
      <c r="A279" s="35"/>
      <c r="B279" s="35"/>
      <c r="C279" s="35"/>
      <c r="D279" s="36"/>
      <c r="E279" s="36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s="30" customFormat="1" ht="14.25" customHeight="1" x14ac:dyDescent="0.2">
      <c r="A280" s="35"/>
      <c r="B280" s="35"/>
      <c r="C280" s="35"/>
      <c r="D280" s="36"/>
      <c r="E280" s="36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s="30" customFormat="1" ht="14.25" customHeight="1" x14ac:dyDescent="0.2">
      <c r="A281" s="35"/>
      <c r="B281" s="35"/>
      <c r="C281" s="35"/>
      <c r="D281" s="36"/>
      <c r="E281" s="36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s="30" customFormat="1" ht="14.25" customHeight="1" x14ac:dyDescent="0.2">
      <c r="A282" s="35"/>
      <c r="B282" s="35"/>
      <c r="C282" s="35"/>
      <c r="D282" s="36"/>
      <c r="E282" s="36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s="30" customFormat="1" ht="14.25" customHeight="1" x14ac:dyDescent="0.2">
      <c r="A283" s="35"/>
      <c r="B283" s="35"/>
      <c r="C283" s="35"/>
      <c r="D283" s="36"/>
      <c r="E283" s="36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s="30" customFormat="1" ht="14.25" customHeight="1" x14ac:dyDescent="0.2">
      <c r="A284" s="35"/>
      <c r="B284" s="35"/>
      <c r="C284" s="35"/>
      <c r="D284" s="36"/>
      <c r="E284" s="36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s="30" customFormat="1" ht="14.25" customHeight="1" x14ac:dyDescent="0.2">
      <c r="A285" s="35"/>
      <c r="B285" s="35"/>
      <c r="C285" s="35"/>
      <c r="D285" s="36"/>
      <c r="E285" s="36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s="30" customFormat="1" ht="14.25" customHeight="1" x14ac:dyDescent="0.2">
      <c r="A286" s="35"/>
      <c r="B286" s="35"/>
      <c r="C286" s="35"/>
      <c r="D286" s="36"/>
      <c r="E286" s="3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s="30" customFormat="1" ht="14.25" customHeight="1" x14ac:dyDescent="0.2">
      <c r="A287" s="35"/>
      <c r="B287" s="35"/>
      <c r="C287" s="35"/>
      <c r="D287" s="36"/>
      <c r="E287" s="36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s="30" customFormat="1" ht="14.25" customHeight="1" x14ac:dyDescent="0.2">
      <c r="A288" s="35"/>
      <c r="B288" s="35"/>
      <c r="C288" s="35"/>
      <c r="D288" s="36"/>
      <c r="E288" s="36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s="30" customFormat="1" ht="14.25" customHeight="1" x14ac:dyDescent="0.2">
      <c r="A289" s="35"/>
      <c r="B289" s="35"/>
      <c r="C289" s="35"/>
      <c r="D289" s="36"/>
      <c r="E289" s="36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s="30" customFormat="1" ht="14.25" customHeight="1" x14ac:dyDescent="0.2">
      <c r="A290" s="35"/>
      <c r="B290" s="35"/>
      <c r="C290" s="35"/>
      <c r="D290" s="36"/>
      <c r="E290" s="36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s="30" customFormat="1" ht="14.25" customHeight="1" x14ac:dyDescent="0.2">
      <c r="A291" s="35"/>
      <c r="B291" s="35"/>
      <c r="C291" s="35"/>
      <c r="D291" s="36"/>
      <c r="E291" s="36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s="30" customFormat="1" ht="14.25" customHeight="1" x14ac:dyDescent="0.2">
      <c r="A292" s="35"/>
      <c r="B292" s="35"/>
      <c r="C292" s="35"/>
      <c r="D292" s="36"/>
      <c r="E292" s="36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s="30" customFormat="1" ht="14.25" customHeight="1" x14ac:dyDescent="0.2">
      <c r="A293" s="35"/>
      <c r="B293" s="35"/>
      <c r="C293" s="35"/>
      <c r="D293" s="36"/>
      <c r="E293" s="36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s="30" customFormat="1" ht="14.25" customHeight="1" x14ac:dyDescent="0.2">
      <c r="A294" s="35"/>
      <c r="B294" s="35"/>
      <c r="C294" s="35"/>
      <c r="D294" s="36"/>
      <c r="E294" s="36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s="30" customFormat="1" ht="14.25" customHeight="1" x14ac:dyDescent="0.2">
      <c r="A295" s="35"/>
      <c r="B295" s="35"/>
      <c r="C295" s="35"/>
      <c r="D295" s="36"/>
      <c r="E295" s="36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s="30" customFormat="1" ht="14.25" customHeight="1" x14ac:dyDescent="0.2">
      <c r="A296" s="35"/>
      <c r="B296" s="35"/>
      <c r="C296" s="35"/>
      <c r="D296" s="36"/>
      <c r="E296" s="36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s="30" customFormat="1" ht="14.25" customHeight="1" x14ac:dyDescent="0.2">
      <c r="A297" s="35"/>
      <c r="B297" s="35"/>
      <c r="C297" s="35"/>
      <c r="D297" s="36"/>
      <c r="E297" s="36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s="30" customFormat="1" ht="14.25" customHeight="1" x14ac:dyDescent="0.2">
      <c r="A298" s="35"/>
      <c r="B298" s="35"/>
      <c r="C298" s="35"/>
      <c r="D298" s="36"/>
      <c r="E298" s="36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s="30" customFormat="1" ht="14.25" customHeight="1" x14ac:dyDescent="0.2">
      <c r="A299" s="35"/>
      <c r="B299" s="35"/>
      <c r="C299" s="35"/>
      <c r="D299" s="36"/>
      <c r="E299" s="36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s="30" customFormat="1" ht="14.25" customHeight="1" x14ac:dyDescent="0.2">
      <c r="A300" s="35"/>
      <c r="B300" s="35"/>
      <c r="C300" s="35"/>
      <c r="D300" s="36"/>
      <c r="E300" s="36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s="30" customFormat="1" ht="14.25" customHeight="1" x14ac:dyDescent="0.2">
      <c r="A301" s="35"/>
      <c r="B301" s="35"/>
      <c r="C301" s="35"/>
      <c r="D301" s="36"/>
      <c r="E301" s="36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s="30" customFormat="1" ht="14.25" customHeight="1" x14ac:dyDescent="0.2">
      <c r="A302" s="35"/>
      <c r="B302" s="35"/>
      <c r="C302" s="35"/>
      <c r="D302" s="36"/>
      <c r="E302" s="36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s="30" customFormat="1" ht="14.25" customHeight="1" x14ac:dyDescent="0.2">
      <c r="A303" s="35"/>
      <c r="B303" s="35"/>
      <c r="C303" s="35"/>
      <c r="D303" s="36"/>
      <c r="E303" s="36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s="30" customFormat="1" ht="14.25" customHeight="1" x14ac:dyDescent="0.2">
      <c r="A304" s="35"/>
      <c r="B304" s="35"/>
      <c r="C304" s="35"/>
      <c r="D304" s="36"/>
      <c r="E304" s="36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s="30" customFormat="1" ht="14.25" customHeight="1" x14ac:dyDescent="0.2">
      <c r="A305" s="35"/>
      <c r="B305" s="35"/>
      <c r="C305" s="35"/>
      <c r="D305" s="36"/>
      <c r="E305" s="36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s="30" customFormat="1" ht="14.25" customHeight="1" x14ac:dyDescent="0.2">
      <c r="A306" s="35"/>
      <c r="B306" s="35"/>
      <c r="C306" s="35"/>
      <c r="D306" s="36"/>
      <c r="E306" s="36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s="30" customFormat="1" ht="14.25" customHeight="1" x14ac:dyDescent="0.2">
      <c r="A307" s="35"/>
      <c r="B307" s="35"/>
      <c r="C307" s="35"/>
      <c r="D307" s="36"/>
      <c r="E307" s="36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s="30" customFormat="1" ht="14.25" customHeight="1" x14ac:dyDescent="0.2">
      <c r="A308" s="35"/>
      <c r="B308" s="35"/>
      <c r="C308" s="35"/>
      <c r="D308" s="36"/>
      <c r="E308" s="36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s="30" customFormat="1" ht="14.25" customHeight="1" x14ac:dyDescent="0.2">
      <c r="A309" s="35"/>
      <c r="B309" s="35"/>
      <c r="C309" s="35"/>
      <c r="D309" s="36"/>
      <c r="E309" s="36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s="30" customFormat="1" ht="14.25" customHeight="1" x14ac:dyDescent="0.2">
      <c r="A310" s="35"/>
      <c r="B310" s="35"/>
      <c r="C310" s="35"/>
      <c r="D310" s="36"/>
      <c r="E310" s="36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s="30" customFormat="1" ht="14.25" customHeight="1" x14ac:dyDescent="0.2">
      <c r="A311" s="35"/>
      <c r="B311" s="35"/>
      <c r="C311" s="35"/>
      <c r="D311" s="36"/>
      <c r="E311" s="36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s="30" customFormat="1" ht="14.25" customHeight="1" x14ac:dyDescent="0.2">
      <c r="A312" s="35"/>
      <c r="B312" s="35"/>
      <c r="C312" s="35"/>
      <c r="D312" s="36"/>
      <c r="E312" s="36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s="30" customFormat="1" ht="14.25" customHeight="1" x14ac:dyDescent="0.2">
      <c r="A313" s="35"/>
      <c r="B313" s="35"/>
      <c r="C313" s="35"/>
      <c r="D313" s="36"/>
      <c r="E313" s="36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s="30" customFormat="1" ht="14.25" customHeight="1" x14ac:dyDescent="0.2">
      <c r="A314" s="35"/>
      <c r="B314" s="35"/>
      <c r="C314" s="35"/>
      <c r="D314" s="36"/>
      <c r="E314" s="36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s="30" customFormat="1" ht="14.25" customHeight="1" x14ac:dyDescent="0.2">
      <c r="A315" s="35"/>
      <c r="B315" s="35"/>
      <c r="C315" s="35"/>
      <c r="D315" s="36"/>
      <c r="E315" s="36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s="30" customFormat="1" ht="14.25" customHeight="1" x14ac:dyDescent="0.2">
      <c r="A316" s="35"/>
      <c r="B316" s="35"/>
      <c r="C316" s="35"/>
      <c r="D316" s="36"/>
      <c r="E316" s="36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s="30" customFormat="1" ht="14.25" customHeight="1" x14ac:dyDescent="0.2">
      <c r="A317" s="35"/>
      <c r="B317" s="35"/>
      <c r="C317" s="35"/>
      <c r="D317" s="36"/>
      <c r="E317" s="36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s="30" customFormat="1" ht="14.25" customHeight="1" x14ac:dyDescent="0.2">
      <c r="A318" s="35"/>
      <c r="B318" s="35"/>
      <c r="C318" s="35"/>
      <c r="D318" s="36"/>
      <c r="E318" s="36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s="30" customFormat="1" ht="14.25" customHeight="1" x14ac:dyDescent="0.2">
      <c r="A319" s="35"/>
      <c r="B319" s="35"/>
      <c r="C319" s="35"/>
      <c r="D319" s="36"/>
      <c r="E319" s="36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s="30" customFormat="1" ht="14.25" customHeight="1" x14ac:dyDescent="0.2">
      <c r="A320" s="35"/>
      <c r="B320" s="35"/>
      <c r="C320" s="35"/>
      <c r="D320" s="36"/>
      <c r="E320" s="36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s="30" customFormat="1" ht="14.25" customHeight="1" x14ac:dyDescent="0.2">
      <c r="A321" s="35"/>
      <c r="B321" s="35"/>
      <c r="C321" s="35"/>
      <c r="D321" s="36"/>
      <c r="E321" s="36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s="30" customFormat="1" ht="14.25" customHeight="1" x14ac:dyDescent="0.2">
      <c r="A322" s="35"/>
      <c r="B322" s="35"/>
      <c r="C322" s="35"/>
      <c r="D322" s="36"/>
      <c r="E322" s="36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s="30" customFormat="1" ht="14.25" customHeight="1" x14ac:dyDescent="0.2">
      <c r="A323" s="35"/>
      <c r="B323" s="35"/>
      <c r="C323" s="35"/>
      <c r="D323" s="36"/>
      <c r="E323" s="36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s="30" customFormat="1" ht="14.25" customHeight="1" x14ac:dyDescent="0.2">
      <c r="A324" s="35"/>
      <c r="B324" s="35"/>
      <c r="C324" s="35"/>
      <c r="D324" s="36"/>
      <c r="E324" s="36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s="30" customFormat="1" ht="14.25" customHeight="1" x14ac:dyDescent="0.2">
      <c r="A325" s="35"/>
      <c r="B325" s="35"/>
      <c r="C325" s="35"/>
      <c r="D325" s="36"/>
      <c r="E325" s="36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s="30" customFormat="1" ht="14.25" customHeight="1" x14ac:dyDescent="0.2">
      <c r="A326" s="35"/>
      <c r="B326" s="35"/>
      <c r="C326" s="35"/>
      <c r="D326" s="36"/>
      <c r="E326" s="36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s="30" customFormat="1" ht="14.25" customHeight="1" x14ac:dyDescent="0.2">
      <c r="A327" s="35"/>
      <c r="B327" s="35"/>
      <c r="C327" s="35"/>
      <c r="D327" s="36"/>
      <c r="E327" s="36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s="30" customFormat="1" ht="14.25" customHeight="1" x14ac:dyDescent="0.2">
      <c r="A328" s="35"/>
      <c r="B328" s="35"/>
      <c r="C328" s="35"/>
      <c r="D328" s="36"/>
      <c r="E328" s="36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s="30" customFormat="1" ht="14.25" customHeight="1" x14ac:dyDescent="0.2">
      <c r="A329" s="35"/>
      <c r="B329" s="35"/>
      <c r="C329" s="35"/>
      <c r="D329" s="36"/>
      <c r="E329" s="36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s="30" customFormat="1" ht="14.25" customHeight="1" x14ac:dyDescent="0.2">
      <c r="A330" s="35"/>
      <c r="B330" s="35"/>
      <c r="C330" s="35"/>
      <c r="D330" s="36"/>
      <c r="E330" s="36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s="30" customFormat="1" ht="14.25" customHeight="1" x14ac:dyDescent="0.2">
      <c r="A331" s="35"/>
      <c r="B331" s="35"/>
      <c r="C331" s="35"/>
      <c r="D331" s="36"/>
      <c r="E331" s="36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s="30" customFormat="1" ht="14.25" customHeight="1" x14ac:dyDescent="0.2">
      <c r="A332" s="35"/>
      <c r="B332" s="35"/>
      <c r="C332" s="35"/>
      <c r="D332" s="36"/>
      <c r="E332" s="36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s="30" customFormat="1" ht="14.25" customHeight="1" x14ac:dyDescent="0.2">
      <c r="A333" s="35"/>
      <c r="B333" s="35"/>
      <c r="C333" s="35"/>
      <c r="D333" s="36"/>
      <c r="E333" s="36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s="30" customFormat="1" ht="14.25" customHeight="1" x14ac:dyDescent="0.2">
      <c r="A334" s="35"/>
      <c r="B334" s="35"/>
      <c r="C334" s="35"/>
      <c r="D334" s="36"/>
      <c r="E334" s="36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s="30" customFormat="1" ht="14.25" customHeight="1" x14ac:dyDescent="0.2">
      <c r="A335" s="35"/>
      <c r="B335" s="35"/>
      <c r="C335" s="35"/>
      <c r="D335" s="36"/>
      <c r="E335" s="36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s="30" customFormat="1" ht="14.25" customHeight="1" x14ac:dyDescent="0.2">
      <c r="A336" s="35"/>
      <c r="B336" s="35"/>
      <c r="C336" s="35"/>
      <c r="D336" s="36"/>
      <c r="E336" s="36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s="30" customFormat="1" ht="14.25" customHeight="1" x14ac:dyDescent="0.2">
      <c r="A337" s="35"/>
      <c r="B337" s="35"/>
      <c r="C337" s="35"/>
      <c r="D337" s="36"/>
      <c r="E337" s="36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s="30" customFormat="1" ht="14.25" customHeight="1" x14ac:dyDescent="0.2">
      <c r="A338" s="35"/>
      <c r="B338" s="35"/>
      <c r="C338" s="35"/>
      <c r="D338" s="36"/>
      <c r="E338" s="36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s="30" customFormat="1" ht="14.25" customHeight="1" x14ac:dyDescent="0.2">
      <c r="A339" s="35"/>
      <c r="B339" s="35"/>
      <c r="C339" s="35"/>
      <c r="D339" s="36"/>
      <c r="E339" s="36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s="30" customFormat="1" ht="14.25" customHeight="1" x14ac:dyDescent="0.2">
      <c r="A340" s="35"/>
      <c r="B340" s="35"/>
      <c r="C340" s="35"/>
      <c r="D340" s="36"/>
      <c r="E340" s="36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s="30" customFormat="1" ht="14.25" customHeight="1" x14ac:dyDescent="0.2">
      <c r="A341" s="35"/>
      <c r="B341" s="35"/>
      <c r="C341" s="35"/>
      <c r="D341" s="36"/>
      <c r="E341" s="36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s="30" customFormat="1" ht="14.25" customHeight="1" x14ac:dyDescent="0.2">
      <c r="A342" s="35"/>
      <c r="B342" s="35"/>
      <c r="C342" s="35"/>
      <c r="D342" s="36"/>
      <c r="E342" s="36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s="30" customFormat="1" ht="14.25" customHeight="1" x14ac:dyDescent="0.2">
      <c r="A343" s="35"/>
      <c r="B343" s="35"/>
      <c r="C343" s="35"/>
      <c r="D343" s="36"/>
      <c r="E343" s="36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s="30" customFormat="1" ht="14.25" customHeight="1" x14ac:dyDescent="0.2">
      <c r="A344" s="35"/>
      <c r="B344" s="35"/>
      <c r="C344" s="35"/>
      <c r="D344" s="36"/>
      <c r="E344" s="36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s="30" customFormat="1" ht="14.25" customHeight="1" x14ac:dyDescent="0.2">
      <c r="A345" s="35"/>
      <c r="B345" s="35"/>
      <c r="C345" s="35"/>
      <c r="D345" s="36"/>
      <c r="E345" s="36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s="30" customFormat="1" ht="14.25" customHeight="1" x14ac:dyDescent="0.2">
      <c r="A346" s="35"/>
      <c r="B346" s="35"/>
      <c r="C346" s="35"/>
      <c r="D346" s="36"/>
      <c r="E346" s="36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s="30" customFormat="1" ht="14.25" customHeight="1" x14ac:dyDescent="0.2">
      <c r="A347" s="35"/>
      <c r="B347" s="35"/>
      <c r="C347" s="35"/>
      <c r="D347" s="36"/>
      <c r="E347" s="36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s="30" customFormat="1" ht="14.25" customHeight="1" x14ac:dyDescent="0.2">
      <c r="A348" s="35"/>
      <c r="B348" s="35"/>
      <c r="C348" s="35"/>
      <c r="D348" s="36"/>
      <c r="E348" s="36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s="30" customFormat="1" ht="14.25" customHeight="1" x14ac:dyDescent="0.2">
      <c r="A349" s="35"/>
      <c r="B349" s="35"/>
      <c r="C349" s="35"/>
      <c r="D349" s="36"/>
      <c r="E349" s="36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s="30" customFormat="1" ht="14.25" customHeight="1" x14ac:dyDescent="0.2">
      <c r="A350" s="35"/>
      <c r="B350" s="35"/>
      <c r="C350" s="35"/>
      <c r="D350" s="36"/>
      <c r="E350" s="36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s="30" customFormat="1" ht="14.25" customHeight="1" x14ac:dyDescent="0.2">
      <c r="A351" s="35"/>
      <c r="B351" s="35"/>
      <c r="C351" s="35"/>
      <c r="D351" s="36"/>
      <c r="E351" s="36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s="30" customFormat="1" ht="14.25" customHeight="1" x14ac:dyDescent="0.2">
      <c r="A352" s="35"/>
      <c r="B352" s="35"/>
      <c r="C352" s="35"/>
      <c r="D352" s="36"/>
      <c r="E352" s="36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s="30" customFormat="1" ht="14.25" customHeight="1" x14ac:dyDescent="0.2">
      <c r="A353" s="35"/>
      <c r="B353" s="35"/>
      <c r="C353" s="35"/>
      <c r="D353" s="36"/>
      <c r="E353" s="36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s="30" customFormat="1" ht="14.25" customHeight="1" x14ac:dyDescent="0.2">
      <c r="A354" s="35"/>
      <c r="B354" s="35"/>
      <c r="C354" s="35"/>
      <c r="D354" s="36"/>
      <c r="E354" s="36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s="30" customFormat="1" ht="14.25" customHeight="1" x14ac:dyDescent="0.2">
      <c r="A355" s="35"/>
      <c r="B355" s="35"/>
      <c r="C355" s="35"/>
      <c r="D355" s="36"/>
      <c r="E355" s="36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s="30" customFormat="1" ht="14.25" customHeight="1" x14ac:dyDescent="0.2">
      <c r="A356" s="35"/>
      <c r="B356" s="35"/>
      <c r="C356" s="35"/>
      <c r="D356" s="36"/>
      <c r="E356" s="36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s="30" customFormat="1" ht="14.25" customHeight="1" x14ac:dyDescent="0.2">
      <c r="A357" s="35"/>
      <c r="B357" s="35"/>
      <c r="C357" s="35"/>
      <c r="D357" s="36"/>
      <c r="E357" s="36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s="30" customFormat="1" ht="14.25" customHeight="1" x14ac:dyDescent="0.2">
      <c r="A358" s="35"/>
      <c r="B358" s="35"/>
      <c r="C358" s="35"/>
      <c r="D358" s="36"/>
      <c r="E358" s="36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s="30" customFormat="1" ht="14.25" customHeight="1" x14ac:dyDescent="0.2">
      <c r="A359" s="35"/>
      <c r="B359" s="35"/>
      <c r="C359" s="35"/>
      <c r="D359" s="36"/>
      <c r="E359" s="36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s="30" customFormat="1" ht="14.25" customHeight="1" x14ac:dyDescent="0.2">
      <c r="A360" s="35"/>
      <c r="B360" s="35"/>
      <c r="C360" s="35"/>
      <c r="D360" s="36"/>
      <c r="E360" s="36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s="30" customFormat="1" ht="14.25" customHeight="1" x14ac:dyDescent="0.2">
      <c r="A361" s="35"/>
      <c r="B361" s="35"/>
      <c r="C361" s="35"/>
      <c r="D361" s="36"/>
      <c r="E361" s="36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s="30" customFormat="1" ht="14.25" customHeight="1" x14ac:dyDescent="0.2">
      <c r="A362" s="35"/>
      <c r="B362" s="35"/>
      <c r="C362" s="35"/>
      <c r="D362" s="36"/>
      <c r="E362" s="36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s="30" customFormat="1" ht="14.25" customHeight="1" x14ac:dyDescent="0.2">
      <c r="A363" s="35"/>
      <c r="B363" s="35"/>
      <c r="C363" s="35"/>
      <c r="D363" s="36"/>
      <c r="E363" s="36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s="30" customFormat="1" ht="14.25" customHeight="1" x14ac:dyDescent="0.2">
      <c r="A364" s="35"/>
      <c r="B364" s="35"/>
      <c r="C364" s="35"/>
      <c r="D364" s="36"/>
      <c r="E364" s="36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s="30" customFormat="1" ht="14.25" customHeight="1" x14ac:dyDescent="0.2">
      <c r="A365" s="35"/>
      <c r="B365" s="35"/>
      <c r="C365" s="35"/>
      <c r="D365" s="36"/>
      <c r="E365" s="36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s="30" customFormat="1" ht="14.25" customHeight="1" x14ac:dyDescent="0.2">
      <c r="A366" s="35"/>
      <c r="B366" s="35"/>
      <c r="C366" s="35"/>
      <c r="D366" s="36"/>
      <c r="E366" s="36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s="30" customFormat="1" ht="14.25" customHeight="1" x14ac:dyDescent="0.2">
      <c r="A367" s="35"/>
      <c r="B367" s="35"/>
      <c r="C367" s="35"/>
      <c r="D367" s="36"/>
      <c r="E367" s="36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s="30" customFormat="1" ht="14.25" customHeight="1" x14ac:dyDescent="0.2">
      <c r="A368" s="35"/>
      <c r="B368" s="35"/>
      <c r="C368" s="35"/>
      <c r="D368" s="36"/>
      <c r="E368" s="36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s="30" customFormat="1" ht="14.25" customHeight="1" x14ac:dyDescent="0.2">
      <c r="A369" s="35"/>
      <c r="B369" s="35"/>
      <c r="C369" s="35"/>
      <c r="D369" s="36"/>
      <c r="E369" s="36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s="30" customFormat="1" ht="14.25" customHeight="1" x14ac:dyDescent="0.2">
      <c r="A370" s="35"/>
      <c r="B370" s="35"/>
      <c r="C370" s="35"/>
      <c r="D370" s="36"/>
      <c r="E370" s="36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s="30" customFormat="1" ht="14.25" customHeight="1" x14ac:dyDescent="0.2">
      <c r="A371" s="35"/>
      <c r="B371" s="35"/>
      <c r="C371" s="35"/>
      <c r="D371" s="36"/>
      <c r="E371" s="36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s="30" customFormat="1" ht="14.25" customHeight="1" x14ac:dyDescent="0.2">
      <c r="A372" s="35"/>
      <c r="B372" s="35"/>
      <c r="C372" s="35"/>
      <c r="D372" s="36"/>
      <c r="E372" s="36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s="30" customFormat="1" ht="14.25" customHeight="1" x14ac:dyDescent="0.2">
      <c r="A373" s="35"/>
      <c r="B373" s="35"/>
      <c r="C373" s="35"/>
      <c r="D373" s="36"/>
      <c r="E373" s="36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s="30" customFormat="1" ht="14.25" customHeight="1" x14ac:dyDescent="0.2">
      <c r="A374" s="35"/>
      <c r="B374" s="35"/>
      <c r="C374" s="35"/>
      <c r="D374" s="36"/>
      <c r="E374" s="36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s="30" customFormat="1" ht="14.25" customHeight="1" x14ac:dyDescent="0.2">
      <c r="A375" s="35"/>
      <c r="B375" s="35"/>
      <c r="C375" s="35"/>
      <c r="D375" s="36"/>
      <c r="E375" s="36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s="30" customFormat="1" ht="14.25" customHeight="1" x14ac:dyDescent="0.2">
      <c r="A376" s="35"/>
      <c r="B376" s="35"/>
      <c r="C376" s="35"/>
      <c r="D376" s="36"/>
      <c r="E376" s="36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s="30" customFormat="1" ht="14.25" customHeight="1" x14ac:dyDescent="0.2">
      <c r="A377" s="35"/>
      <c r="B377" s="35"/>
      <c r="C377" s="35"/>
      <c r="D377" s="36"/>
      <c r="E377" s="36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s="30" customFormat="1" ht="14.25" customHeight="1" x14ac:dyDescent="0.2">
      <c r="A378" s="35"/>
      <c r="B378" s="35"/>
      <c r="C378" s="35"/>
      <c r="D378" s="36"/>
      <c r="E378" s="36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s="30" customFormat="1" ht="14.25" customHeight="1" x14ac:dyDescent="0.2">
      <c r="A379" s="35"/>
      <c r="B379" s="35"/>
      <c r="C379" s="35"/>
      <c r="D379" s="36"/>
      <c r="E379" s="36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s="30" customFormat="1" ht="14.25" customHeight="1" x14ac:dyDescent="0.2">
      <c r="A380" s="35"/>
      <c r="B380" s="35"/>
      <c r="C380" s="35"/>
      <c r="D380" s="36"/>
      <c r="E380" s="36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s="30" customFormat="1" ht="14.25" customHeight="1" x14ac:dyDescent="0.2">
      <c r="A381" s="35"/>
      <c r="B381" s="35"/>
      <c r="C381" s="35"/>
      <c r="D381" s="36"/>
      <c r="E381" s="36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s="30" customFormat="1" ht="14.25" customHeight="1" x14ac:dyDescent="0.2">
      <c r="A382" s="35"/>
      <c r="B382" s="35"/>
      <c r="C382" s="35"/>
      <c r="D382" s="36"/>
      <c r="E382" s="36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s="30" customFormat="1" ht="14.25" customHeight="1" x14ac:dyDescent="0.2">
      <c r="A383" s="35"/>
      <c r="B383" s="35"/>
      <c r="C383" s="35"/>
      <c r="D383" s="36"/>
      <c r="E383" s="36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s="30" customFormat="1" ht="14.25" customHeight="1" x14ac:dyDescent="0.2">
      <c r="A384" s="35"/>
      <c r="B384" s="35"/>
      <c r="C384" s="35"/>
      <c r="D384" s="36"/>
      <c r="E384" s="36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s="30" customFormat="1" ht="14.25" customHeight="1" x14ac:dyDescent="0.2">
      <c r="A385" s="35"/>
      <c r="B385" s="35"/>
      <c r="C385" s="35"/>
      <c r="D385" s="36"/>
      <c r="E385" s="36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s="30" customFormat="1" ht="14.25" customHeight="1" x14ac:dyDescent="0.2">
      <c r="A386" s="35"/>
      <c r="B386" s="35"/>
      <c r="C386" s="35"/>
      <c r="D386" s="36"/>
      <c r="E386" s="36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s="30" customFormat="1" ht="14.25" customHeight="1" x14ac:dyDescent="0.2">
      <c r="A387" s="35"/>
      <c r="B387" s="35"/>
      <c r="C387" s="35"/>
      <c r="D387" s="36"/>
      <c r="E387" s="36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s="30" customFormat="1" ht="14.25" customHeight="1" x14ac:dyDescent="0.2">
      <c r="A388" s="35"/>
      <c r="B388" s="35"/>
      <c r="C388" s="35"/>
      <c r="D388" s="36"/>
      <c r="E388" s="36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s="30" customFormat="1" ht="14.25" customHeight="1" x14ac:dyDescent="0.2">
      <c r="A389" s="35"/>
      <c r="B389" s="35"/>
      <c r="C389" s="35"/>
      <c r="D389" s="36"/>
      <c r="E389" s="36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s="30" customFormat="1" ht="14.25" customHeight="1" x14ac:dyDescent="0.2">
      <c r="A390" s="35"/>
      <c r="B390" s="35"/>
      <c r="C390" s="35"/>
      <c r="D390" s="36"/>
      <c r="E390" s="36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s="30" customFormat="1" ht="14.25" customHeight="1" x14ac:dyDescent="0.2">
      <c r="A391" s="35"/>
      <c r="B391" s="35"/>
      <c r="C391" s="35"/>
      <c r="D391" s="36"/>
      <c r="E391" s="36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s="30" customFormat="1" ht="14.25" customHeight="1" x14ac:dyDescent="0.2">
      <c r="A392" s="35"/>
      <c r="B392" s="35"/>
      <c r="C392" s="35"/>
      <c r="D392" s="36"/>
      <c r="E392" s="36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s="30" customFormat="1" ht="14.25" customHeight="1" x14ac:dyDescent="0.2">
      <c r="A393" s="35"/>
      <c r="B393" s="35"/>
      <c r="C393" s="35"/>
      <c r="D393" s="36"/>
      <c r="E393" s="36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s="30" customFormat="1" ht="14.25" customHeight="1" x14ac:dyDescent="0.2">
      <c r="A394" s="35"/>
      <c r="B394" s="35"/>
      <c r="C394" s="35"/>
      <c r="D394" s="36"/>
      <c r="E394" s="36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s="30" customFormat="1" ht="14.25" customHeight="1" x14ac:dyDescent="0.2">
      <c r="A395" s="35"/>
      <c r="B395" s="35"/>
      <c r="C395" s="35"/>
      <c r="D395" s="36"/>
      <c r="E395" s="36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s="30" customFormat="1" ht="14.25" customHeight="1" x14ac:dyDescent="0.2">
      <c r="A396" s="35"/>
      <c r="B396" s="35"/>
      <c r="C396" s="35"/>
      <c r="D396" s="36"/>
      <c r="E396" s="36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s="30" customFormat="1" ht="14.25" customHeight="1" x14ac:dyDescent="0.2">
      <c r="A397" s="35"/>
      <c r="B397" s="35"/>
      <c r="C397" s="35"/>
      <c r="D397" s="36"/>
      <c r="E397" s="36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s="30" customFormat="1" ht="14.25" customHeight="1" x14ac:dyDescent="0.2">
      <c r="A398" s="35"/>
      <c r="B398" s="35"/>
      <c r="C398" s="35"/>
      <c r="D398" s="36"/>
      <c r="E398" s="36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s="30" customFormat="1" ht="14.25" customHeight="1" x14ac:dyDescent="0.2">
      <c r="A399" s="35"/>
      <c r="B399" s="35"/>
      <c r="C399" s="35"/>
      <c r="D399" s="36"/>
      <c r="E399" s="36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s="30" customFormat="1" ht="14.25" customHeight="1" x14ac:dyDescent="0.2">
      <c r="A400" s="35"/>
      <c r="B400" s="35"/>
      <c r="C400" s="35"/>
      <c r="D400" s="36"/>
      <c r="E400" s="36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s="30" customFormat="1" ht="14.25" customHeight="1" x14ac:dyDescent="0.2">
      <c r="A401" s="35"/>
      <c r="B401" s="35"/>
      <c r="C401" s="35"/>
      <c r="D401" s="36"/>
      <c r="E401" s="36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s="30" customFormat="1" ht="14.25" customHeight="1" x14ac:dyDescent="0.2">
      <c r="A402" s="35"/>
      <c r="B402" s="35"/>
      <c r="C402" s="35"/>
      <c r="D402" s="36"/>
      <c r="E402" s="36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s="30" customFormat="1" ht="14.25" customHeight="1" x14ac:dyDescent="0.2">
      <c r="A403" s="35"/>
      <c r="B403" s="35"/>
      <c r="C403" s="35"/>
      <c r="D403" s="36"/>
      <c r="E403" s="36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s="30" customFormat="1" ht="14.25" customHeight="1" x14ac:dyDescent="0.2">
      <c r="A404" s="35"/>
      <c r="B404" s="35"/>
      <c r="C404" s="35"/>
      <c r="D404" s="36"/>
      <c r="E404" s="36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s="30" customFormat="1" ht="14.25" customHeight="1" x14ac:dyDescent="0.2">
      <c r="A405" s="35"/>
      <c r="B405" s="35"/>
      <c r="C405" s="35"/>
      <c r="D405" s="36"/>
      <c r="E405" s="36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s="30" customFormat="1" ht="14.25" customHeight="1" x14ac:dyDescent="0.2">
      <c r="A406" s="35"/>
      <c r="B406" s="35"/>
      <c r="C406" s="35"/>
      <c r="D406" s="36"/>
      <c r="E406" s="36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s="30" customFormat="1" ht="14.25" customHeight="1" x14ac:dyDescent="0.2">
      <c r="A407" s="35"/>
      <c r="B407" s="35"/>
      <c r="C407" s="35"/>
      <c r="D407" s="36"/>
      <c r="E407" s="36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s="30" customFormat="1" ht="14.25" customHeight="1" x14ac:dyDescent="0.2">
      <c r="A408" s="35"/>
      <c r="B408" s="35"/>
      <c r="C408" s="35"/>
      <c r="D408" s="36"/>
      <c r="E408" s="36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s="30" customFormat="1" ht="14.25" customHeight="1" x14ac:dyDescent="0.2">
      <c r="A409" s="35"/>
      <c r="B409" s="35"/>
      <c r="C409" s="35"/>
      <c r="D409" s="36"/>
      <c r="E409" s="36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s="30" customFormat="1" ht="14.25" customHeight="1" x14ac:dyDescent="0.2">
      <c r="A410" s="35"/>
      <c r="B410" s="35"/>
      <c r="C410" s="35"/>
      <c r="D410" s="36"/>
      <c r="E410" s="36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s="30" customFormat="1" ht="14.25" customHeight="1" x14ac:dyDescent="0.2">
      <c r="A411" s="35"/>
      <c r="B411" s="35"/>
      <c r="C411" s="35"/>
      <c r="D411" s="36"/>
      <c r="E411" s="36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s="30" customFormat="1" ht="14.25" customHeight="1" x14ac:dyDescent="0.2">
      <c r="A412" s="35"/>
      <c r="B412" s="35"/>
      <c r="C412" s="35"/>
      <c r="D412" s="36"/>
      <c r="E412" s="36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s="30" customFormat="1" ht="14.25" customHeight="1" x14ac:dyDescent="0.2">
      <c r="A413" s="35"/>
      <c r="B413" s="35"/>
      <c r="C413" s="35"/>
      <c r="D413" s="36"/>
      <c r="E413" s="36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s="30" customFormat="1" ht="14.25" customHeight="1" x14ac:dyDescent="0.2">
      <c r="A414" s="35"/>
      <c r="B414" s="35"/>
      <c r="C414" s="35"/>
      <c r="D414" s="36"/>
      <c r="E414" s="36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s="30" customFormat="1" ht="14.25" customHeight="1" x14ac:dyDescent="0.2">
      <c r="A415" s="35"/>
      <c r="B415" s="35"/>
      <c r="C415" s="35"/>
      <c r="D415" s="36"/>
      <c r="E415" s="36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s="30" customFormat="1" ht="14.25" customHeight="1" x14ac:dyDescent="0.2">
      <c r="A416" s="35"/>
      <c r="B416" s="35"/>
      <c r="C416" s="35"/>
      <c r="D416" s="36"/>
      <c r="E416" s="36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s="30" customFormat="1" ht="14.25" customHeight="1" x14ac:dyDescent="0.2">
      <c r="A417" s="35"/>
      <c r="B417" s="35"/>
      <c r="C417" s="35"/>
      <c r="D417" s="36"/>
      <c r="E417" s="36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s="30" customFormat="1" ht="14.25" customHeight="1" x14ac:dyDescent="0.2">
      <c r="A418" s="35"/>
      <c r="B418" s="35"/>
      <c r="C418" s="35"/>
      <c r="D418" s="36"/>
      <c r="E418" s="36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s="30" customFormat="1" ht="14.25" customHeight="1" x14ac:dyDescent="0.2">
      <c r="A419" s="35"/>
      <c r="B419" s="35"/>
      <c r="C419" s="35"/>
      <c r="D419" s="36"/>
      <c r="E419" s="36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s="30" customFormat="1" ht="14.25" customHeight="1" x14ac:dyDescent="0.2">
      <c r="A420" s="35"/>
      <c r="B420" s="35"/>
      <c r="C420" s="35"/>
      <c r="D420" s="36"/>
      <c r="E420" s="36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s="30" customFormat="1" ht="14.25" customHeight="1" x14ac:dyDescent="0.2">
      <c r="A421" s="35"/>
      <c r="B421" s="35"/>
      <c r="C421" s="35"/>
      <c r="D421" s="36"/>
      <c r="E421" s="36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s="30" customFormat="1" ht="14.25" customHeight="1" x14ac:dyDescent="0.2">
      <c r="A422" s="35"/>
      <c r="B422" s="35"/>
      <c r="C422" s="35"/>
      <c r="D422" s="36"/>
      <c r="E422" s="36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s="30" customFormat="1" ht="14.25" customHeight="1" x14ac:dyDescent="0.2">
      <c r="A423" s="35"/>
      <c r="B423" s="35"/>
      <c r="C423" s="35"/>
      <c r="D423" s="36"/>
      <c r="E423" s="36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s="30" customFormat="1" ht="14.25" customHeight="1" x14ac:dyDescent="0.2">
      <c r="A424" s="35"/>
      <c r="B424" s="35"/>
      <c r="C424" s="35"/>
      <c r="D424" s="36"/>
      <c r="E424" s="36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s="30" customFormat="1" ht="14.25" customHeight="1" x14ac:dyDescent="0.2">
      <c r="A425" s="35"/>
      <c r="B425" s="35"/>
      <c r="C425" s="35"/>
      <c r="D425" s="36"/>
      <c r="E425" s="36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s="30" customFormat="1" ht="14.25" customHeight="1" x14ac:dyDescent="0.2">
      <c r="A426" s="35"/>
      <c r="B426" s="35"/>
      <c r="C426" s="35"/>
      <c r="D426" s="36"/>
      <c r="E426" s="36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s="30" customFormat="1" ht="14.25" customHeight="1" x14ac:dyDescent="0.2">
      <c r="A427" s="35"/>
      <c r="B427" s="35"/>
      <c r="C427" s="35"/>
      <c r="D427" s="36"/>
      <c r="E427" s="36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s="30" customFormat="1" ht="14.25" customHeight="1" x14ac:dyDescent="0.2">
      <c r="A428" s="35"/>
      <c r="B428" s="35"/>
      <c r="C428" s="35"/>
      <c r="D428" s="36"/>
      <c r="E428" s="36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s="30" customFormat="1" ht="14.25" customHeight="1" x14ac:dyDescent="0.2">
      <c r="A429" s="35"/>
      <c r="B429" s="35"/>
      <c r="C429" s="35"/>
      <c r="D429" s="36"/>
      <c r="E429" s="36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s="30" customFormat="1" ht="14.25" customHeight="1" x14ac:dyDescent="0.2">
      <c r="A430" s="35"/>
      <c r="B430" s="35"/>
      <c r="C430" s="35"/>
      <c r="D430" s="36"/>
      <c r="E430" s="36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s="30" customFormat="1" ht="14.25" customHeight="1" x14ac:dyDescent="0.2">
      <c r="A431" s="35"/>
      <c r="B431" s="35"/>
      <c r="C431" s="35"/>
      <c r="D431" s="36"/>
      <c r="E431" s="36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s="30" customFormat="1" ht="14.25" customHeight="1" x14ac:dyDescent="0.2">
      <c r="A432" s="35"/>
      <c r="B432" s="35"/>
      <c r="C432" s="35"/>
      <c r="D432" s="36"/>
      <c r="E432" s="36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s="30" customFormat="1" ht="14.25" customHeight="1" x14ac:dyDescent="0.2">
      <c r="A433" s="35"/>
      <c r="B433" s="35"/>
      <c r="C433" s="35"/>
      <c r="D433" s="36"/>
      <c r="E433" s="36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s="30" customFormat="1" ht="14.25" customHeight="1" x14ac:dyDescent="0.2">
      <c r="A434" s="35"/>
      <c r="B434" s="35"/>
      <c r="C434" s="35"/>
      <c r="D434" s="36"/>
      <c r="E434" s="36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s="30" customFormat="1" ht="14.25" customHeight="1" x14ac:dyDescent="0.2">
      <c r="A435" s="35"/>
      <c r="B435" s="35"/>
      <c r="C435" s="35"/>
      <c r="D435" s="36"/>
      <c r="E435" s="36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s="30" customFormat="1" ht="14.25" customHeight="1" x14ac:dyDescent="0.2">
      <c r="A436" s="35"/>
      <c r="B436" s="35"/>
      <c r="C436" s="35"/>
      <c r="D436" s="36"/>
      <c r="E436" s="36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s="30" customFormat="1" ht="14.25" customHeight="1" x14ac:dyDescent="0.2">
      <c r="A437" s="35"/>
      <c r="B437" s="35"/>
      <c r="C437" s="35"/>
      <c r="D437" s="36"/>
      <c r="E437" s="36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s="30" customFormat="1" ht="14.25" customHeight="1" x14ac:dyDescent="0.2">
      <c r="A438" s="35"/>
      <c r="B438" s="35"/>
      <c r="C438" s="35"/>
      <c r="D438" s="36"/>
      <c r="E438" s="36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s="30" customFormat="1" ht="14.25" customHeight="1" x14ac:dyDescent="0.2">
      <c r="A439" s="35"/>
      <c r="B439" s="35"/>
      <c r="C439" s="35"/>
      <c r="D439" s="36"/>
      <c r="E439" s="36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s="30" customFormat="1" ht="14.25" customHeight="1" x14ac:dyDescent="0.2">
      <c r="A440" s="35"/>
      <c r="B440" s="35"/>
      <c r="C440" s="35"/>
      <c r="D440" s="36"/>
      <c r="E440" s="36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s="30" customFormat="1" ht="14.25" customHeight="1" x14ac:dyDescent="0.2">
      <c r="A441" s="35"/>
      <c r="B441" s="35"/>
      <c r="C441" s="35"/>
      <c r="D441" s="36"/>
      <c r="E441" s="36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s="30" customFormat="1" ht="14.25" customHeight="1" x14ac:dyDescent="0.2">
      <c r="A442" s="35"/>
      <c r="B442" s="35"/>
      <c r="C442" s="35"/>
      <c r="D442" s="36"/>
      <c r="E442" s="36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s="30" customFormat="1" ht="14.25" customHeight="1" x14ac:dyDescent="0.2">
      <c r="A443" s="35"/>
      <c r="B443" s="35"/>
      <c r="C443" s="35"/>
      <c r="D443" s="36"/>
      <c r="E443" s="36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s="30" customFormat="1" ht="14.25" customHeight="1" x14ac:dyDescent="0.2">
      <c r="A444" s="35"/>
      <c r="B444" s="35"/>
      <c r="C444" s="35"/>
      <c r="D444" s="36"/>
      <c r="E444" s="36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s="30" customFormat="1" ht="14.25" customHeight="1" x14ac:dyDescent="0.2">
      <c r="A445" s="35"/>
      <c r="B445" s="35"/>
      <c r="C445" s="35"/>
      <c r="D445" s="36"/>
      <c r="E445" s="36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s="30" customFormat="1" ht="14.25" customHeight="1" x14ac:dyDescent="0.2">
      <c r="A446" s="35"/>
      <c r="B446" s="35"/>
      <c r="C446" s="35"/>
      <c r="D446" s="36"/>
      <c r="E446" s="36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s="30" customFormat="1" ht="14.25" customHeight="1" x14ac:dyDescent="0.2">
      <c r="A447" s="35"/>
      <c r="B447" s="35"/>
      <c r="C447" s="35"/>
      <c r="D447" s="36"/>
      <c r="E447" s="36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s="30" customFormat="1" ht="14.25" customHeight="1" x14ac:dyDescent="0.2">
      <c r="A448" s="35"/>
      <c r="B448" s="35"/>
      <c r="C448" s="35"/>
      <c r="D448" s="36"/>
      <c r="E448" s="36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s="30" customFormat="1" ht="14.25" customHeight="1" x14ac:dyDescent="0.2">
      <c r="A449" s="35"/>
      <c r="B449" s="35"/>
      <c r="C449" s="35"/>
      <c r="D449" s="36"/>
      <c r="E449" s="36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s="30" customFormat="1" ht="14.25" customHeight="1" x14ac:dyDescent="0.2">
      <c r="A450" s="35"/>
      <c r="B450" s="35"/>
      <c r="C450" s="35"/>
      <c r="D450" s="36"/>
      <c r="E450" s="36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s="30" customFormat="1" ht="14.25" customHeight="1" x14ac:dyDescent="0.2">
      <c r="A451" s="35"/>
      <c r="B451" s="35"/>
      <c r="C451" s="35"/>
      <c r="D451" s="36"/>
      <c r="E451" s="36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s="30" customFormat="1" ht="14.25" customHeight="1" x14ac:dyDescent="0.2">
      <c r="A452" s="35"/>
      <c r="B452" s="35"/>
      <c r="C452" s="35"/>
      <c r="D452" s="36"/>
      <c r="E452" s="36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s="30" customFormat="1" ht="14.25" customHeight="1" x14ac:dyDescent="0.2">
      <c r="A453" s="35"/>
      <c r="B453" s="35"/>
      <c r="C453" s="35"/>
      <c r="D453" s="36"/>
      <c r="E453" s="36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s="30" customFormat="1" ht="14.25" customHeight="1" x14ac:dyDescent="0.2">
      <c r="A454" s="35"/>
      <c r="B454" s="35"/>
      <c r="C454" s="35"/>
      <c r="D454" s="36"/>
      <c r="E454" s="36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s="30" customFormat="1" ht="14.25" customHeight="1" x14ac:dyDescent="0.2">
      <c r="A455" s="35"/>
      <c r="B455" s="35"/>
      <c r="C455" s="35"/>
      <c r="D455" s="36"/>
      <c r="E455" s="36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s="30" customFormat="1" ht="14.25" customHeight="1" x14ac:dyDescent="0.2">
      <c r="A456" s="35"/>
      <c r="B456" s="35"/>
      <c r="C456" s="35"/>
      <c r="D456" s="36"/>
      <c r="E456" s="36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s="30" customFormat="1" ht="14.25" customHeight="1" x14ac:dyDescent="0.2">
      <c r="A457" s="35"/>
      <c r="B457" s="35"/>
      <c r="C457" s="35"/>
      <c r="D457" s="36"/>
      <c r="E457" s="36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s="30" customFormat="1" ht="14.25" customHeight="1" x14ac:dyDescent="0.2">
      <c r="A458" s="35"/>
      <c r="B458" s="35"/>
      <c r="C458" s="35"/>
      <c r="D458" s="36"/>
      <c r="E458" s="36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s="30" customFormat="1" ht="14.25" customHeight="1" x14ac:dyDescent="0.2">
      <c r="A459" s="35"/>
      <c r="B459" s="35"/>
      <c r="C459" s="35"/>
      <c r="D459" s="36"/>
      <c r="E459" s="36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s="30" customFormat="1" ht="14.25" customHeight="1" x14ac:dyDescent="0.2">
      <c r="A460" s="35"/>
      <c r="B460" s="35"/>
      <c r="C460" s="35"/>
      <c r="D460" s="36"/>
      <c r="E460" s="36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s="30" customFormat="1" ht="14.25" customHeight="1" x14ac:dyDescent="0.2">
      <c r="A461" s="35"/>
      <c r="B461" s="35"/>
      <c r="C461" s="35"/>
      <c r="D461" s="36"/>
      <c r="E461" s="36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s="30" customFormat="1" ht="14.25" customHeight="1" x14ac:dyDescent="0.2">
      <c r="A462" s="35"/>
      <c r="B462" s="35"/>
      <c r="C462" s="35"/>
      <c r="D462" s="36"/>
      <c r="E462" s="36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s="30" customFormat="1" ht="14.25" customHeight="1" x14ac:dyDescent="0.2">
      <c r="A463" s="35"/>
      <c r="B463" s="35"/>
      <c r="C463" s="35"/>
      <c r="D463" s="36"/>
      <c r="E463" s="36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s="30" customFormat="1" ht="14.25" customHeight="1" x14ac:dyDescent="0.2">
      <c r="A464" s="35"/>
      <c r="B464" s="35"/>
      <c r="C464" s="35"/>
      <c r="D464" s="36"/>
      <c r="E464" s="36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s="30" customFormat="1" ht="14.25" customHeight="1" x14ac:dyDescent="0.2">
      <c r="A465" s="35"/>
      <c r="B465" s="35"/>
      <c r="C465" s="35"/>
      <c r="D465" s="36"/>
      <c r="E465" s="36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s="30" customFormat="1" ht="14.25" customHeight="1" x14ac:dyDescent="0.2">
      <c r="A466" s="35"/>
      <c r="B466" s="35"/>
      <c r="C466" s="35"/>
      <c r="D466" s="36"/>
      <c r="E466" s="36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s="30" customFormat="1" ht="14.25" customHeight="1" x14ac:dyDescent="0.2">
      <c r="A467" s="35"/>
      <c r="B467" s="35"/>
      <c r="C467" s="35"/>
      <c r="D467" s="36"/>
      <c r="E467" s="36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</sheetData>
  <phoneticPr fontId="16" type="noConversion"/>
  <hyperlinks>
    <hyperlink ref="L9" r:id="rId1" location="0','583','20200630','359041912','RSEPA                         ','04:31:39','669028816','000000000221400','C','SEPA de DECIMALFREEDOM COMERCIO ELE     ')" display="javascript:hrefDetalhe('detTEICreditoDO/detTEICreditoDO_detalhe.aspx - 0','583','20200630','359041912','RSEPA                         ','04:31:39','669028816','000000000221400','C','SEPA de DECIMALFREEDOM COMERCIO ELE     ')" xr:uid="{B44484A9-D46C-4C4F-A15F-1705A4A703E0}"/>
  </hyperlinks>
  <pageMargins left="0.7" right="0.7" top="0.75" bottom="0.75" header="0.3" footer="0.3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Plano Tesouraria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2006-10-20T13:27:00Z</dcterms:created>
  <dcterms:modified xsi:type="dcterms:W3CDTF">2024-03-06T14:13:41Z</dcterms:modified>
  <cp:category/>
  <cp:contentStatus/>
</cp:coreProperties>
</file>